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itasek\Desktop\"/>
    </mc:Choice>
  </mc:AlternateContent>
  <bookViews>
    <workbookView xWindow="-105" yWindow="-105" windowWidth="23250" windowHeight="12600" tabRatio="827"/>
  </bookViews>
  <sheets>
    <sheet name="úvodní list" sheetId="1" r:id="rId1"/>
    <sheet name="Indexy skupin vlastností" sheetId="2" r:id="rId2"/>
    <sheet name="Skupiny vlastností" sheetId="37" r:id="rId3"/>
    <sheet name="0 Stávající stav" sheetId="4" r:id="rId4"/>
    <sheet name="1.1 Zabezpečovací zařízení" sheetId="5" r:id="rId5"/>
    <sheet name="1.2 Sdělovací zařízení" sheetId="6" r:id="rId6"/>
    <sheet name="1.3 Silnoproudá technologie" sheetId="36" r:id="rId7"/>
    <sheet name="1.4 Ostatní technol. zařízení" sheetId="8" r:id="rId8"/>
    <sheet name="2.1.b Nástupiště" sheetId="10" r:id="rId9"/>
    <sheet name="2.1.a Žel. svršek a spodek" sheetId="9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16" r:id="rId16"/>
    <sheet name="2.1.i Kabelovody, kolektory" sheetId="17" r:id="rId17"/>
    <sheet name="2.1.j Protihlukové objekty" sheetId="18" r:id="rId18"/>
    <sheet name="2.2.a Pozemní objekty budov" sheetId="19" r:id="rId19"/>
    <sheet name="2.2.b Zastřešení nástupišť" sheetId="20" r:id="rId20"/>
    <sheet name="2.2.c IPO" sheetId="21" r:id="rId21"/>
    <sheet name="2.2.d Orientační systém" sheetId="22" r:id="rId22"/>
    <sheet name="2.2.e Demolice" sheetId="23" r:id="rId23"/>
    <sheet name="2.2.f Drobná arch., oplocení" sheetId="24" r:id="rId24"/>
    <sheet name="2.3.a Trakční vedení" sheetId="25" r:id="rId25"/>
    <sheet name="2.3.b Napájecí stanice" sheetId="26" r:id="rId26"/>
    <sheet name="2.3.c Spínací stanice" sheetId="27" r:id="rId27"/>
    <sheet name="2.3.d EOV" sheetId="28" r:id="rId28"/>
    <sheet name="2.3.e EPZ" sheetId="29" r:id="rId29"/>
    <sheet name="2.3.f Osvětlení" sheetId="30" r:id="rId30"/>
    <sheet name="2.3.g Ukolejnění kovových kcí." sheetId="31" r:id="rId31"/>
    <sheet name="2.3.h Vnější uzemnění" sheetId="32" r:id="rId32"/>
  </sheets>
  <definedNames>
    <definedName name="_xlnm._FilterDatabase" localSheetId="3" hidden="1">'0 Stávající stav'!$A$1:$T$3</definedName>
    <definedName name="_xlnm._FilterDatabase" localSheetId="4" hidden="1">'1.1 Zabezpečovací zařízení'!$A$1:$Z$3</definedName>
    <definedName name="_xlnm.Print_Area" localSheetId="3">'0 Stávající stav'!$A$1:$Z$8</definedName>
    <definedName name="_xlnm.Print_Area" localSheetId="4">'1.1 Zabezpečovací zařízení'!$A$1:$Z$24</definedName>
    <definedName name="_xlnm.Print_Area" localSheetId="12">'2.1.e Ostatní inženýrské obj.'!$A$1:$AA$4</definedName>
    <definedName name="_xlnm.Print_Area" localSheetId="19">'2.2.b Zastřešení nástupišť'!$A$1:$Z$13</definedName>
    <definedName name="_xlnm.Print_Area" localSheetId="24">'2.3.a Trakční vedení'!$A$1:$Z$15</definedName>
    <definedName name="_xlnm.Print_Area" localSheetId="1">'Indexy skupin vlastností'!$A$1:$T$11</definedName>
    <definedName name="_xlnm.Print_Area" localSheetId="2">'Skupiny vlastností'!$A$1:$J$531</definedName>
    <definedName name="_xlnm.Print_Area" localSheetId="0">'úvodní list'!$A$1:$I$42</definedName>
    <definedName name="Z_5BE6699B_08A9_490D_B91A_57A081E624AA_.wvu.Cols" localSheetId="12" hidden="1">'2.1.e Ostatní inženýrské obj.'!$F:$F</definedName>
    <definedName name="Z_5BE6699B_08A9_490D_B91A_57A081E624AA_.wvu.Cols" localSheetId="18" hidden="1">'2.2.a Pozemní objekty budov'!$C:$C</definedName>
    <definedName name="Z_5BE6699B_08A9_490D_B91A_57A081E624AA_.wvu.FilterData" localSheetId="3" hidden="1">'0 Stávající stav'!$A$1:$T$3</definedName>
    <definedName name="Z_5BE6699B_08A9_490D_B91A_57A081E624AA_.wvu.FilterData" localSheetId="4" hidden="1">'1.1 Zabezpečovací zařízení'!$A$1:$Z$3</definedName>
    <definedName name="Z_5BE6699B_08A9_490D_B91A_57A081E624AA_.wvu.PrintArea" localSheetId="24" hidden="1">'2.3.a Trakční vedení'!$A$1:$Z$15</definedName>
    <definedName name="Z_5BE6699B_08A9_490D_B91A_57A081E624AA_.wvu.PrintArea" localSheetId="1" hidden="1">'Indexy skupin vlastností'!$A$1:$T$11</definedName>
    <definedName name="Z_5BE6699B_08A9_490D_B91A_57A081E624AA_.wvu.PrintArea" localSheetId="2" hidden="1">'Skupiny vlastností'!$A$1:$G$528</definedName>
    <definedName name="Z_5BE6699B_08A9_490D_B91A_57A081E624AA_.wvu.PrintArea" localSheetId="0" hidden="1">'úvodní list'!$A$1:$H$42</definedName>
  </definedNames>
  <calcPr calcId="162913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13" l="1"/>
  <c r="Q47" i="39" l="1"/>
  <c r="Q46" i="39"/>
  <c r="Q45" i="39"/>
  <c r="Q44" i="39"/>
  <c r="Q43" i="39"/>
  <c r="Q42" i="39"/>
  <c r="Q41" i="39"/>
  <c r="Q40" i="39"/>
  <c r="Q39" i="39"/>
  <c r="Q38" i="39"/>
  <c r="Q37" i="39"/>
  <c r="Q36" i="39"/>
  <c r="Q35" i="39"/>
  <c r="Q34" i="39"/>
  <c r="Q33" i="39"/>
  <c r="Q32" i="39"/>
  <c r="Q31" i="39"/>
  <c r="Q30" i="39"/>
  <c r="Q29" i="39"/>
  <c r="Q28" i="39"/>
  <c r="Q27" i="39"/>
  <c r="Q26" i="39"/>
  <c r="Q25" i="39"/>
  <c r="Q24" i="39"/>
  <c r="Q23" i="39"/>
  <c r="Q20" i="39"/>
  <c r="Q19" i="39"/>
  <c r="Q18" i="39"/>
  <c r="Q17" i="39"/>
  <c r="Q16" i="39"/>
  <c r="Q15" i="39"/>
  <c r="Q14" i="39"/>
  <c r="Q13" i="39"/>
  <c r="Q12" i="39"/>
  <c r="Q11" i="39"/>
  <c r="Q10" i="39"/>
  <c r="Q9" i="39"/>
  <c r="Q8" i="39"/>
  <c r="Q7" i="39"/>
  <c r="Q6" i="39"/>
  <c r="Q5" i="39"/>
  <c r="Q4" i="39"/>
  <c r="U67" i="38"/>
  <c r="T67" i="38"/>
  <c r="S67" i="38"/>
  <c r="R67" i="38"/>
  <c r="Q67" i="38"/>
  <c r="U66" i="38"/>
  <c r="T66" i="38"/>
  <c r="S66" i="38"/>
  <c r="R66" i="38"/>
  <c r="Q66" i="38"/>
  <c r="U65" i="38"/>
  <c r="T65" i="38"/>
  <c r="S65" i="38"/>
  <c r="R65" i="38"/>
  <c r="Q65" i="38"/>
  <c r="U64" i="38"/>
  <c r="T64" i="38"/>
  <c r="S64" i="38"/>
  <c r="R64" i="38"/>
  <c r="Q64" i="38"/>
  <c r="Q63" i="38"/>
  <c r="U62" i="38"/>
  <c r="T62" i="38"/>
  <c r="S62" i="38"/>
  <c r="R62" i="38"/>
  <c r="Q62" i="38"/>
  <c r="U61" i="38"/>
  <c r="T61" i="38"/>
  <c r="S61" i="38"/>
  <c r="R61" i="38"/>
  <c r="Q61" i="38"/>
  <c r="U60" i="38"/>
  <c r="T60" i="38"/>
  <c r="S60" i="38"/>
  <c r="R60" i="38"/>
  <c r="Q60" i="38"/>
  <c r="U59" i="38"/>
  <c r="T59" i="38"/>
  <c r="S59" i="38"/>
  <c r="R59" i="38"/>
  <c r="Q59" i="38"/>
  <c r="U58" i="38"/>
  <c r="T58" i="38"/>
  <c r="S58" i="38"/>
  <c r="R58" i="38"/>
  <c r="Q58" i="38"/>
  <c r="U57" i="38"/>
  <c r="T57" i="38"/>
  <c r="S57" i="38"/>
  <c r="R57" i="38"/>
  <c r="Q57" i="38"/>
  <c r="U56" i="38"/>
  <c r="T56" i="38"/>
  <c r="S56" i="38"/>
  <c r="R56" i="38"/>
  <c r="Q56" i="38"/>
  <c r="U55" i="38"/>
  <c r="T55" i="38"/>
  <c r="S55" i="38"/>
  <c r="R55" i="38"/>
  <c r="Q55" i="38"/>
  <c r="U54" i="38"/>
  <c r="T54" i="38"/>
  <c r="S54" i="38"/>
  <c r="R54" i="38"/>
  <c r="Q54" i="38"/>
  <c r="U53" i="38"/>
  <c r="T53" i="38"/>
  <c r="S53" i="38"/>
  <c r="R53" i="38"/>
  <c r="Q53" i="38"/>
  <c r="U52" i="38"/>
  <c r="T52" i="38"/>
  <c r="S52" i="38"/>
  <c r="R52" i="38"/>
  <c r="Q52" i="38"/>
  <c r="U51" i="38"/>
  <c r="T51" i="38"/>
  <c r="S51" i="38"/>
  <c r="R51" i="38"/>
  <c r="Q51" i="38"/>
  <c r="U50" i="38"/>
  <c r="T50" i="38"/>
  <c r="S50" i="38"/>
  <c r="R50" i="38"/>
  <c r="Q50" i="38"/>
  <c r="U49" i="38"/>
  <c r="T49" i="38"/>
  <c r="S49" i="38"/>
  <c r="R49" i="38"/>
  <c r="Q49" i="38"/>
  <c r="U48" i="38"/>
  <c r="T48" i="38"/>
  <c r="S48" i="38"/>
  <c r="R48" i="38"/>
  <c r="Q48" i="38"/>
  <c r="U47" i="38"/>
  <c r="T47" i="38"/>
  <c r="S47" i="38"/>
  <c r="R47" i="38"/>
  <c r="Q47" i="38"/>
  <c r="U46" i="38"/>
  <c r="T46" i="38"/>
  <c r="S46" i="38"/>
  <c r="R46" i="38"/>
  <c r="Q46" i="38"/>
  <c r="U45" i="38"/>
  <c r="T45" i="38"/>
  <c r="S45" i="38"/>
  <c r="R45" i="38"/>
  <c r="Q45" i="38"/>
  <c r="U44" i="38"/>
  <c r="T44" i="38"/>
  <c r="S44" i="38"/>
  <c r="R44" i="38"/>
  <c r="Q44" i="38"/>
  <c r="U43" i="38"/>
  <c r="T43" i="38"/>
  <c r="S43" i="38"/>
  <c r="R43" i="38"/>
  <c r="Q43" i="38"/>
  <c r="U42" i="38"/>
  <c r="T42" i="38"/>
  <c r="S42" i="38"/>
  <c r="R42" i="38"/>
  <c r="Q42" i="38"/>
  <c r="U41" i="38"/>
  <c r="T41" i="38"/>
  <c r="S41" i="38"/>
  <c r="R41" i="38"/>
  <c r="Q41" i="38"/>
  <c r="U40" i="38"/>
  <c r="T40" i="38"/>
  <c r="S40" i="38"/>
  <c r="R40" i="38"/>
  <c r="Q40" i="38"/>
  <c r="U39" i="38"/>
  <c r="T39" i="38"/>
  <c r="S39" i="38"/>
  <c r="R39" i="38"/>
  <c r="Q39" i="38"/>
  <c r="U38" i="38"/>
  <c r="T38" i="38"/>
  <c r="S38" i="38"/>
  <c r="R38" i="38"/>
  <c r="Q38" i="38"/>
  <c r="U37" i="38"/>
  <c r="T37" i="38"/>
  <c r="S37" i="38"/>
  <c r="R37" i="38"/>
  <c r="Q37" i="38"/>
  <c r="U36" i="38"/>
  <c r="T36" i="38"/>
  <c r="S36" i="38"/>
  <c r="R36" i="38"/>
  <c r="Q36" i="38"/>
  <c r="U35" i="38"/>
  <c r="T35" i="38"/>
  <c r="S35" i="38"/>
  <c r="R35" i="38"/>
  <c r="Q35" i="38"/>
  <c r="U34" i="38"/>
  <c r="T34" i="38"/>
  <c r="S34" i="38"/>
  <c r="R34" i="38"/>
  <c r="Q34" i="38"/>
  <c r="U33" i="38"/>
  <c r="T33" i="38"/>
  <c r="S33" i="38"/>
  <c r="R33" i="38"/>
  <c r="Q33" i="38"/>
  <c r="U32" i="38"/>
  <c r="T32" i="38"/>
  <c r="S32" i="38"/>
  <c r="R32" i="38"/>
  <c r="Q32" i="38"/>
  <c r="U31" i="38"/>
  <c r="T31" i="38"/>
  <c r="S31" i="38"/>
  <c r="R31" i="38"/>
  <c r="Q31" i="38"/>
  <c r="U30" i="38"/>
  <c r="T30" i="38"/>
  <c r="S30" i="38"/>
  <c r="R30" i="38"/>
  <c r="Q30" i="38"/>
  <c r="U29" i="38"/>
  <c r="T29" i="38"/>
  <c r="S29" i="38"/>
  <c r="R29" i="38"/>
  <c r="Q29" i="38"/>
  <c r="U28" i="38"/>
  <c r="T28" i="38"/>
  <c r="S28" i="38"/>
  <c r="R28" i="38"/>
  <c r="Q28" i="38"/>
  <c r="U27" i="38"/>
  <c r="T27" i="38"/>
  <c r="S27" i="38"/>
  <c r="R27" i="38"/>
  <c r="Q27" i="38"/>
  <c r="U26" i="38"/>
  <c r="T26" i="38"/>
  <c r="S26" i="38"/>
  <c r="R26" i="38"/>
  <c r="Q26" i="38"/>
  <c r="U25" i="38"/>
  <c r="T25" i="38"/>
  <c r="S25" i="38"/>
  <c r="R25" i="38"/>
  <c r="U23" i="38"/>
  <c r="T23" i="38"/>
  <c r="S23" i="38"/>
  <c r="R23" i="38"/>
  <c r="U22" i="38"/>
  <c r="T22" i="38"/>
  <c r="S22" i="38"/>
  <c r="R22" i="38"/>
  <c r="Q22" i="38"/>
  <c r="U21" i="38"/>
  <c r="T21" i="38"/>
  <c r="S21" i="38"/>
  <c r="R21" i="38"/>
  <c r="Q21" i="38"/>
  <c r="U20" i="38"/>
  <c r="T20" i="38"/>
  <c r="S20" i="38"/>
  <c r="R20" i="38"/>
  <c r="Q20" i="38"/>
  <c r="U19" i="38"/>
  <c r="T19" i="38"/>
  <c r="S19" i="38"/>
  <c r="R19" i="38"/>
  <c r="Q19" i="38"/>
  <c r="U18" i="38"/>
  <c r="T18" i="38"/>
  <c r="S18" i="38"/>
  <c r="R18" i="38"/>
  <c r="Q18" i="38"/>
  <c r="Q17" i="38"/>
  <c r="U16" i="38"/>
  <c r="T16" i="38"/>
  <c r="S16" i="38"/>
  <c r="R16" i="38"/>
  <c r="Q16" i="38"/>
  <c r="U15" i="38"/>
  <c r="T15" i="38"/>
  <c r="S15" i="38"/>
  <c r="R15" i="38"/>
  <c r="Q15" i="38"/>
  <c r="U14" i="38"/>
  <c r="T14" i="38"/>
  <c r="S14" i="38"/>
  <c r="R14" i="38"/>
  <c r="Q14" i="38"/>
  <c r="U13" i="38"/>
  <c r="T13" i="38"/>
  <c r="S13" i="38"/>
  <c r="R13" i="38"/>
  <c r="Q13" i="38"/>
  <c r="U12" i="38"/>
  <c r="T12" i="38"/>
  <c r="S12" i="38"/>
  <c r="R12" i="38"/>
  <c r="Q12" i="38"/>
  <c r="U11" i="38"/>
  <c r="T11" i="38"/>
  <c r="S11" i="38"/>
  <c r="R11" i="38"/>
  <c r="Q11" i="38"/>
  <c r="U9" i="38"/>
  <c r="T9" i="38"/>
  <c r="S9" i="38"/>
  <c r="Q9" i="38"/>
  <c r="U8" i="38"/>
  <c r="T8" i="38"/>
  <c r="S8" i="38"/>
  <c r="R8" i="38"/>
  <c r="Q8" i="38"/>
  <c r="U7" i="38"/>
  <c r="T7" i="38"/>
  <c r="S7" i="38"/>
  <c r="R7" i="38"/>
  <c r="Q7" i="38"/>
  <c r="U6" i="38"/>
  <c r="T6" i="38"/>
  <c r="S6" i="38"/>
  <c r="Q6" i="38"/>
  <c r="U5" i="38"/>
  <c r="T5" i="38"/>
  <c r="S5" i="38"/>
  <c r="R5" i="38"/>
  <c r="Q5" i="38"/>
  <c r="U4" i="38"/>
  <c r="T4" i="38"/>
  <c r="S4" i="38"/>
  <c r="R4" i="38"/>
  <c r="Q4" i="38"/>
  <c r="A1" i="38"/>
  <c r="A1" i="37"/>
  <c r="A1" i="36" l="1"/>
  <c r="Q5" i="36"/>
  <c r="Q6" i="36"/>
  <c r="Q7" i="36"/>
  <c r="Q8" i="36"/>
  <c r="Q9" i="36"/>
  <c r="Q8" i="21" l="1"/>
  <c r="Q6" i="21"/>
  <c r="Q15" i="25" l="1"/>
  <c r="Q14" i="25"/>
  <c r="Q9" i="25"/>
  <c r="Q10" i="25"/>
  <c r="Q11" i="25"/>
  <c r="Q12" i="25"/>
  <c r="Q8" i="25"/>
  <c r="V16" i="9" l="1"/>
  <c r="R27" i="9"/>
  <c r="R17" i="9"/>
  <c r="R18" i="9"/>
  <c r="R19" i="9"/>
  <c r="R20" i="9"/>
  <c r="Q5" i="9" l="1"/>
  <c r="Q6" i="9"/>
  <c r="T16" i="9" l="1"/>
  <c r="R16" i="9"/>
  <c r="Q16" i="9"/>
  <c r="Q7" i="4" l="1"/>
  <c r="Q8" i="4" l="1"/>
  <c r="Q6" i="4"/>
  <c r="Q5" i="4"/>
  <c r="Q4" i="4"/>
  <c r="A1" i="4"/>
  <c r="Q5" i="32" l="1"/>
  <c r="Q4" i="32"/>
  <c r="Q4" i="31"/>
  <c r="Q10" i="30"/>
  <c r="Q9" i="30"/>
  <c r="Q8" i="30"/>
  <c r="Q7" i="30"/>
  <c r="Q6" i="30"/>
  <c r="Q5" i="30"/>
  <c r="Q4" i="30"/>
  <c r="Q4" i="29"/>
  <c r="Q6" i="28"/>
  <c r="Q5" i="28"/>
  <c r="Q4" i="28"/>
  <c r="Q13" i="25"/>
  <c r="Q7" i="25"/>
  <c r="Q6" i="25"/>
  <c r="Q4" i="25"/>
  <c r="Q11" i="24"/>
  <c r="Q10" i="24"/>
  <c r="Q9" i="24"/>
  <c r="Q6" i="24"/>
  <c r="Q8" i="24"/>
  <c r="Q7" i="24"/>
  <c r="Q5" i="24"/>
  <c r="Q4" i="24"/>
  <c r="Q4" i="23"/>
  <c r="Q6" i="22"/>
  <c r="Q5" i="22"/>
  <c r="Q4" i="22"/>
  <c r="Q7" i="21"/>
  <c r="Q5" i="21"/>
  <c r="Q4" i="21"/>
  <c r="Q11" i="20"/>
  <c r="Q13" i="20"/>
  <c r="Q12" i="20"/>
  <c r="Q7" i="20"/>
  <c r="Q10" i="20"/>
  <c r="Q9" i="20"/>
  <c r="Q8" i="20"/>
  <c r="Q6" i="20"/>
  <c r="Q5" i="20"/>
  <c r="Q4" i="20"/>
  <c r="Q8" i="18"/>
  <c r="Q7" i="18"/>
  <c r="Q6" i="18"/>
  <c r="Q5" i="18"/>
  <c r="Q4" i="18"/>
  <c r="Q8" i="17"/>
  <c r="Q7" i="17"/>
  <c r="Q6" i="17"/>
  <c r="Q5" i="17"/>
  <c r="Q4" i="17"/>
  <c r="Q4" i="14"/>
  <c r="Q11" i="11"/>
  <c r="Q9" i="11"/>
  <c r="Q8" i="11"/>
  <c r="Q7" i="11"/>
  <c r="Q6" i="11"/>
  <c r="Q5" i="11"/>
  <c r="Q4" i="11"/>
  <c r="Q13" i="10"/>
  <c r="Q12" i="10"/>
  <c r="Q17" i="10"/>
  <c r="Q16" i="10"/>
  <c r="Q15" i="10"/>
  <c r="Q14" i="10"/>
  <c r="Q11" i="10"/>
  <c r="Q10" i="10"/>
  <c r="Q9" i="10"/>
  <c r="Q8" i="10"/>
  <c r="Q7" i="10"/>
  <c r="Q6" i="10"/>
  <c r="Q5" i="10"/>
  <c r="Q4" i="10"/>
  <c r="Q35" i="9"/>
  <c r="Q34" i="9"/>
  <c r="Q33" i="9"/>
  <c r="Q32" i="9"/>
  <c r="Q31" i="9"/>
  <c r="Q30" i="9"/>
  <c r="Q29" i="9"/>
  <c r="Q22" i="9"/>
  <c r="Q21" i="9"/>
  <c r="Q20" i="9"/>
  <c r="Q19" i="9"/>
  <c r="Q18" i="9"/>
  <c r="Q17" i="9"/>
  <c r="Q15" i="9"/>
  <c r="Q14" i="9"/>
  <c r="Q13" i="9"/>
  <c r="Q12" i="9"/>
  <c r="Q11" i="9"/>
  <c r="Q10" i="9"/>
  <c r="Q9" i="9"/>
  <c r="Q8" i="9"/>
  <c r="Q7" i="9"/>
  <c r="Q4" i="9"/>
  <c r="Q12" i="8"/>
  <c r="Q11" i="8"/>
  <c r="Q10" i="8"/>
  <c r="Q9" i="8"/>
  <c r="Q8" i="8"/>
  <c r="Q7" i="8"/>
  <c r="Q6" i="8"/>
  <c r="Q5" i="8"/>
  <c r="Q4" i="8"/>
  <c r="Q20" i="6"/>
  <c r="Q19" i="6"/>
  <c r="Q18" i="6"/>
  <c r="Q17" i="6"/>
  <c r="Q16" i="6"/>
  <c r="Q15" i="6"/>
  <c r="Q14" i="6"/>
  <c r="Q13" i="6"/>
  <c r="Q12" i="6"/>
  <c r="Q11" i="6"/>
  <c r="Q10" i="6"/>
  <c r="Q9" i="6"/>
  <c r="Q8" i="6"/>
  <c r="Q7" i="6"/>
  <c r="Q6" i="6"/>
  <c r="Q5" i="6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Q8" i="5"/>
  <c r="Q7" i="5"/>
  <c r="Q6" i="5"/>
  <c r="Q5" i="5"/>
  <c r="Q4" i="5"/>
  <c r="A1" i="11" l="1"/>
  <c r="A1" i="10" l="1"/>
  <c r="A1" i="9"/>
  <c r="A1" i="32" l="1"/>
  <c r="A1" i="31"/>
  <c r="A1" i="30"/>
  <c r="A1" i="29"/>
  <c r="A1" i="28"/>
  <c r="A1" i="27"/>
  <c r="A1" i="26"/>
  <c r="A1" i="25"/>
  <c r="A1" i="24"/>
  <c r="A1" i="23"/>
  <c r="A1" i="22"/>
  <c r="A1" i="21"/>
  <c r="A1" i="20"/>
  <c r="A1" i="19"/>
  <c r="A1" i="18"/>
  <c r="A1" i="17"/>
  <c r="A1" i="14"/>
  <c r="A1" i="8"/>
  <c r="A1" i="6"/>
  <c r="A1" i="5"/>
  <c r="A1" i="2"/>
</calcChain>
</file>

<file path=xl/comments1.xml><?xml version="1.0" encoding="utf-8"?>
<comments xmlns="http://schemas.openxmlformats.org/spreadsheetml/2006/main">
  <authors>
    <author/>
  </authors>
  <commentList>
    <comment ref="J9" authorId="0" shapeId="0">
      <text>
        <r>
          <rPr>
            <sz val="10"/>
            <color rgb="FF000000"/>
            <rFont val="Arial"/>
            <family val="2"/>
            <charset val="238"/>
          </rPr>
          <t>ovládá přestavníky</t>
        </r>
      </text>
    </comment>
    <comment ref="I11" authorId="0" shapeId="0">
      <text>
        <r>
          <rPr>
            <sz val="10"/>
            <color rgb="FF000000"/>
            <rFont val="Arial"/>
            <family val="2"/>
            <charset val="238"/>
          </rPr>
          <t>bezpečností prvek, ale ....</t>
        </r>
      </text>
    </comment>
  </commentList>
</comments>
</file>

<file path=xl/sharedStrings.xml><?xml version="1.0" encoding="utf-8"?>
<sst xmlns="http://schemas.openxmlformats.org/spreadsheetml/2006/main" count="10083" uniqueCount="1645">
  <si>
    <t>Verze 3.0</t>
  </si>
  <si>
    <t>Příloha č. 2</t>
  </si>
  <si>
    <t xml:space="preserve">Datový standard </t>
  </si>
  <si>
    <t>železniční stavby</t>
  </si>
  <si>
    <t>DÚR, DSP, PDPS</t>
  </si>
  <si>
    <t>Zpracoval:</t>
  </si>
  <si>
    <t>Ředitelstvím silnic a dálnic ČR, (Josef Šejnoha, Kamil Alferi)</t>
  </si>
  <si>
    <t>Správou železnic, státní organizací,</t>
  </si>
  <si>
    <t>Ředitelstvím vodních cest ČR,</t>
  </si>
  <si>
    <t xml:space="preserve"> a Českou agenturou pro standardizaci:</t>
  </si>
  <si>
    <t>Datum:</t>
  </si>
  <si>
    <t>03/2020</t>
  </si>
  <si>
    <t>Skupiny vlastností / Užití BIM</t>
  </si>
  <si>
    <t>Trasa, niveleta</t>
  </si>
  <si>
    <t>Tvorba návrhu ve 3D</t>
  </si>
  <si>
    <t>Údaje o výrobcích / elementech, specifikace vlastností</t>
  </si>
  <si>
    <t>3D model stávajícího stavu</t>
  </si>
  <si>
    <t>Společné datové prostředí (CDE) a integrace s podnikovými systémy</t>
  </si>
  <si>
    <t>Vytváření výkresové dokumentace z modelů</t>
  </si>
  <si>
    <t>3D model stávajících inženýrských sítí</t>
  </si>
  <si>
    <t>Výkaz množství</t>
  </si>
  <si>
    <t>Detekce kolizí</t>
  </si>
  <si>
    <t>Distribuce informací a řízení dat v rámci povolování a realizace projektu</t>
  </si>
  <si>
    <t>Prostorová koordinace</t>
  </si>
  <si>
    <t>3D modely dle výsledků průzkumů</t>
  </si>
  <si>
    <t>Vytvoření konstrukčního modelu</t>
  </si>
  <si>
    <t>Harmonogram</t>
  </si>
  <si>
    <t>3D Vytyčování</t>
  </si>
  <si>
    <t>Zpětná analýza dat, cenotvorba</t>
  </si>
  <si>
    <t>Vizualizace</t>
  </si>
  <si>
    <t>Simulace ve virtuální realitě a rozšířené realitě</t>
  </si>
  <si>
    <t>Číslo užití dat (BIM)</t>
  </si>
  <si>
    <t>Významnost v rámci PDPS</t>
  </si>
  <si>
    <t>Index skupiny vlastností</t>
  </si>
  <si>
    <t>Název skupiny vlasností</t>
  </si>
  <si>
    <t>I</t>
  </si>
  <si>
    <t>Identifikace</t>
  </si>
  <si>
    <t>S</t>
  </si>
  <si>
    <t>Stavební výrobek / konstrukce</t>
  </si>
  <si>
    <t>E</t>
  </si>
  <si>
    <t>Etapizace</t>
  </si>
  <si>
    <t>Z</t>
  </si>
  <si>
    <t>Zobrazení</t>
  </si>
  <si>
    <t>M</t>
  </si>
  <si>
    <t>Množství</t>
  </si>
  <si>
    <t>F</t>
  </si>
  <si>
    <t>Fáze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</si>
  <si>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</si>
  <si>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</si>
  <si>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</si>
  <si>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</si>
  <si>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</si>
  <si>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</si>
  <si>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</si>
  <si>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DÚR</t>
  </si>
  <si>
    <t>DSP</t>
  </si>
  <si>
    <t>PDPS</t>
  </si>
  <si>
    <t>ETAPIZACE</t>
  </si>
  <si>
    <t>E1</t>
  </si>
  <si>
    <t>Zahájení</t>
  </si>
  <si>
    <t>Date</t>
  </si>
  <si>
    <t>[-]</t>
  </si>
  <si>
    <t>DDMMRRRR, MMRRRR, RRRR</t>
  </si>
  <si>
    <t>StartOfConstruction</t>
  </si>
  <si>
    <t>IfcDateTime</t>
  </si>
  <si>
    <t>x</t>
  </si>
  <si>
    <t>Ukončení</t>
  </si>
  <si>
    <t>EndOfConstruction</t>
  </si>
  <si>
    <t>Doba trvání</t>
  </si>
  <si>
    <t>String</t>
  </si>
  <si>
    <t>DD, MM, RR</t>
  </si>
  <si>
    <t>DurationOfConstruction</t>
  </si>
  <si>
    <t>IfcDuration</t>
  </si>
  <si>
    <t>Způsob stanovení časovosti</t>
  </si>
  <si>
    <t>Enum</t>
  </si>
  <si>
    <t>Plánovaný, vypočtený,…</t>
  </si>
  <si>
    <t>DataOrigin</t>
  </si>
  <si>
    <t>IfcDataOriginEnum</t>
  </si>
  <si>
    <t>Stavební postup / etapa výstavby</t>
  </si>
  <si>
    <t>S1, S22</t>
  </si>
  <si>
    <t>PhaseName</t>
  </si>
  <si>
    <t>IfcLabel</t>
  </si>
  <si>
    <t>ZOBRAZENÍ</t>
  </si>
  <si>
    <t>Z1</t>
  </si>
  <si>
    <t>Textura / barva</t>
  </si>
  <si>
    <t>200;90;20, RGB dle SPI a SGI ŘSD, RAL 8016</t>
  </si>
  <si>
    <t>Colour</t>
  </si>
  <si>
    <t>Třída přesnosti</t>
  </si>
  <si>
    <t>PrecisionClass</t>
  </si>
  <si>
    <t>CZPrecisionClassEnum/IfcLabel</t>
  </si>
  <si>
    <t>FÁZE</t>
  </si>
  <si>
    <t>F1</t>
  </si>
  <si>
    <t>Provizorní stav, trvalý stav, k odstranění,…</t>
  </si>
  <si>
    <t>Status</t>
  </si>
  <si>
    <t>PEnum_ElementStatus</t>
  </si>
  <si>
    <t>STAVEBNÍ VÝROBEK / KONSTRUKCE</t>
  </si>
  <si>
    <t>S1</t>
  </si>
  <si>
    <t>Materiál</t>
  </si>
  <si>
    <t>Označení dle ČSN, ČSN EN, TP, TKP,…</t>
  </si>
  <si>
    <t>Material</t>
  </si>
  <si>
    <t xml:space="preserve">Reference </t>
  </si>
  <si>
    <t>Reference k doplňujícím informacím (např vzorové listy, výkresy opakovaných řešení)</t>
  </si>
  <si>
    <t>Reference</t>
  </si>
  <si>
    <t>Návrhová životnost</t>
  </si>
  <si>
    <t>[roky]</t>
  </si>
  <si>
    <t>Dle Eurokódu, TKP, TP….</t>
  </si>
  <si>
    <t>DesignLifeTime</t>
  </si>
  <si>
    <t>S2</t>
  </si>
  <si>
    <t>Typ stavebního výrobku</t>
  </si>
  <si>
    <t>Silniční obrubník, svodidlo NH4</t>
  </si>
  <si>
    <t>BuildingSegmentType</t>
  </si>
  <si>
    <t>DesignLifetime</t>
  </si>
  <si>
    <t>Kategorie stavebního výrobku</t>
  </si>
  <si>
    <t xml:space="preserve"> Zákona o stavebních výrobcích a jejich použití do staveb</t>
  </si>
  <si>
    <t>CPRCategory</t>
  </si>
  <si>
    <t>POV</t>
  </si>
  <si>
    <t>String, DoublePrecision, Enum,…</t>
  </si>
  <si>
    <t>[x]</t>
  </si>
  <si>
    <t>Vlastnosti # dle prohlášení o vlastnostech (DoP) dle Zákona o stavebních výrobcích a jejich použití do staveb</t>
  </si>
  <si>
    <t>DocumentReference</t>
  </si>
  <si>
    <t>S3</t>
  </si>
  <si>
    <t>Klasifikace zemin / hornin</t>
  </si>
  <si>
    <t>F4, S3, G2, …</t>
  </si>
  <si>
    <t>Soil&amp;RockClassification</t>
  </si>
  <si>
    <t>S4</t>
  </si>
  <si>
    <t>Množství betonářské výztuže</t>
  </si>
  <si>
    <t>SinglePrecision</t>
  </si>
  <si>
    <t>[kg]</t>
  </si>
  <si>
    <t>254kg,… (konkrétní množství výztuže v modelovaném elementu)</t>
  </si>
  <si>
    <t>ConcreteReinforcementVolume</t>
  </si>
  <si>
    <t>IfcMassMeasure</t>
  </si>
  <si>
    <t>Množství předpínací výztuže</t>
  </si>
  <si>
    <t>300kg,... (konkrétní množství předpínací výztuže v modelovaném elementu)</t>
  </si>
  <si>
    <t>AmountOfPrestressingSteel</t>
  </si>
  <si>
    <t>Referencované výkresy</t>
  </si>
  <si>
    <t>(referencované výkresy výztuže, přednímancí výztuže,..Xref, relativní odkaz, odkaz do CDE,…)</t>
  </si>
  <si>
    <t>LibraryReference</t>
  </si>
  <si>
    <t>S5</t>
  </si>
  <si>
    <t>[ks]</t>
  </si>
  <si>
    <t>NumberOfLamps</t>
  </si>
  <si>
    <t>IfcInteger</t>
  </si>
  <si>
    <t>OrderOfLamps</t>
  </si>
  <si>
    <t>LightStripes</t>
  </si>
  <si>
    <t>VariableIndicators</t>
  </si>
  <si>
    <t>FixedIndicators</t>
  </si>
  <si>
    <t>MountingType</t>
  </si>
  <si>
    <t>S6</t>
  </si>
  <si>
    <t>FasteningSystem</t>
  </si>
  <si>
    <t>TypeOfPointLock</t>
  </si>
  <si>
    <t>Trailability</t>
  </si>
  <si>
    <t>ControlledDevice</t>
  </si>
  <si>
    <t>SpeedInBasicPosition</t>
  </si>
  <si>
    <t>SpeedInTheOppositePosition</t>
  </si>
  <si>
    <t>S7</t>
  </si>
  <si>
    <t>DerailingPointPosition</t>
  </si>
  <si>
    <t>ActuationSystem</t>
  </si>
  <si>
    <t>PointsIndicator</t>
  </si>
  <si>
    <t>PointsIndicatorPosition</t>
  </si>
  <si>
    <t>S8</t>
  </si>
  <si>
    <t>ActuatedSwitches</t>
  </si>
  <si>
    <t>SolidSwitches</t>
  </si>
  <si>
    <t>ControlledCrossings</t>
  </si>
  <si>
    <t>ElectromagneticLocks</t>
  </si>
  <si>
    <t>S9</t>
  </si>
  <si>
    <t>AdjacentTrackCircuitType</t>
  </si>
  <si>
    <t>LocationOfUnlimitedConnections</t>
  </si>
  <si>
    <t>RailBonding</t>
  </si>
  <si>
    <t>ConnectionToRail</t>
  </si>
  <si>
    <t>CentersInterconnection</t>
  </si>
  <si>
    <t>S10</t>
  </si>
  <si>
    <t>ConnectedDevice</t>
  </si>
  <si>
    <t>S11</t>
  </si>
  <si>
    <t>umístěné zařízení</t>
  </si>
  <si>
    <t>AllocatedDevice</t>
  </si>
  <si>
    <t>S12</t>
  </si>
  <si>
    <t>[m]</t>
  </si>
  <si>
    <t>LengthOfBoomBarrier</t>
  </si>
  <si>
    <t>IfcLengthMeasure</t>
  </si>
  <si>
    <t>Boom BarrierIntegrityCheck</t>
  </si>
  <si>
    <t>Stop</t>
  </si>
  <si>
    <t>Note</t>
  </si>
  <si>
    <t>S13</t>
  </si>
  <si>
    <t>GateBarLength</t>
  </si>
  <si>
    <t>IfcPositiveLengthMeasure</t>
  </si>
  <si>
    <t>NumberOfLightBox</t>
  </si>
  <si>
    <t>PositiveSignalling</t>
  </si>
  <si>
    <t>Transmitter</t>
  </si>
  <si>
    <t>Receiver</t>
  </si>
  <si>
    <t>S14</t>
  </si>
  <si>
    <t>49E1, 60E2, R65</t>
  </si>
  <si>
    <t>RailProfile</t>
  </si>
  <si>
    <t>R260, R350HT</t>
  </si>
  <si>
    <t>RailMaterial</t>
  </si>
  <si>
    <t>25, 60, 75</t>
  </si>
  <si>
    <t>BasicLenghtOfRails</t>
  </si>
  <si>
    <t>RailManufacturer</t>
  </si>
  <si>
    <t>ProductionYearOfRails</t>
  </si>
  <si>
    <t>IfcDate</t>
  </si>
  <si>
    <t>N, U, R</t>
  </si>
  <si>
    <t>InsertedRailCondition</t>
  </si>
  <si>
    <t>PR, MO, PD</t>
  </si>
  <si>
    <t>RailSupportType</t>
  </si>
  <si>
    <t>D, B, OC</t>
  </si>
  <si>
    <t>RailSupportMaterial</t>
  </si>
  <si>
    <t>W14, KS, K</t>
  </si>
  <si>
    <t>RailFasteners</t>
  </si>
  <si>
    <t>2,4; 2,6</t>
  </si>
  <si>
    <t>SleeperLength</t>
  </si>
  <si>
    <t>B91S, SB8, D</t>
  </si>
  <si>
    <t>SleeperProductionType</t>
  </si>
  <si>
    <t>u, a, b</t>
  </si>
  <si>
    <t>SleeperDistribution</t>
  </si>
  <si>
    <t>SleeperManufacturer</t>
  </si>
  <si>
    <t>ProductionYearOfSleepers</t>
  </si>
  <si>
    <t>InsertedSleeperCondition</t>
  </si>
  <si>
    <t>bezstyková kolej, stykovaná kolej</t>
  </si>
  <si>
    <t>TrackConfiguration</t>
  </si>
  <si>
    <t>S15</t>
  </si>
  <si>
    <t>TypeOfStructureProduct</t>
  </si>
  <si>
    <t>J, C, OBL-J</t>
  </si>
  <si>
    <t>TypeOfStructure</t>
  </si>
  <si>
    <t>49, 60, S49</t>
  </si>
  <si>
    <t>Trackform</t>
  </si>
  <si>
    <t>[°]</t>
  </si>
  <si>
    <t>1:9; 1:12; 1:18,5</t>
  </si>
  <si>
    <t>TurnoutAngle</t>
  </si>
  <si>
    <t>190, 300, 500</t>
  </si>
  <si>
    <t>BasicRadiusOfCurve</t>
  </si>
  <si>
    <t>MainDirectionRadiusOfCurve</t>
  </si>
  <si>
    <t>SecondaryDirectionRadiusOfCurve</t>
  </si>
  <si>
    <t>I, II, III</t>
  </si>
  <si>
    <t>Switch&amp;CrossingForm</t>
  </si>
  <si>
    <t>1, 2, 3</t>
  </si>
  <si>
    <t>HollowBearer</t>
  </si>
  <si>
    <t>L, P, -</t>
  </si>
  <si>
    <t>CurvedPortionOfSwitchDirection</t>
  </si>
  <si>
    <t>l, p</t>
  </si>
  <si>
    <t>PointLeverSwitchStandPosition</t>
  </si>
  <si>
    <t>ČZ, HZ</t>
  </si>
  <si>
    <t>PointLockType</t>
  </si>
  <si>
    <t>PR, MO, OC</t>
  </si>
  <si>
    <t>KS, K</t>
  </si>
  <si>
    <t>RailFastening</t>
  </si>
  <si>
    <t>ZPT, SK</t>
  </si>
  <si>
    <t>CrossingConstruction</t>
  </si>
  <si>
    <t>L, P, O</t>
  </si>
  <si>
    <t>IncreasedAbrasionResistanceOfSwitchRails</t>
  </si>
  <si>
    <t>VSD L+P</t>
  </si>
  <si>
    <t>AdditionalInformation</t>
  </si>
  <si>
    <t>atypické úpravy</t>
  </si>
  <si>
    <t>prodloužení opornice před ZV o 60 cm</t>
  </si>
  <si>
    <t>AtypicalAdjustments</t>
  </si>
  <si>
    <t>Inserted SwithCondition</t>
  </si>
  <si>
    <t>ProductionYearOfSwitch</t>
  </si>
  <si>
    <t>DT - Výhybkárna a strojírna, a.s.</t>
  </si>
  <si>
    <t>ManufacturerOfSwitch</t>
  </si>
  <si>
    <t>S16</t>
  </si>
  <si>
    <t>DN profil trubky</t>
  </si>
  <si>
    <t>[mm]</t>
  </si>
  <si>
    <t>200, 250, 300</t>
  </si>
  <si>
    <t>TubeProfile</t>
  </si>
  <si>
    <t>PE, PVC</t>
  </si>
  <si>
    <t>TubeMaterial</t>
  </si>
  <si>
    <t>S17</t>
  </si>
  <si>
    <t>150, 200, 250</t>
  </si>
  <si>
    <t>0, 120, 360</t>
  </si>
  <si>
    <t>PerformanceRate</t>
  </si>
  <si>
    <t>S18</t>
  </si>
  <si>
    <t>800, 1000</t>
  </si>
  <si>
    <t>ShaftPerimeter</t>
  </si>
  <si>
    <t>beton, HDPE</t>
  </si>
  <si>
    <t>ShaftMaterial</t>
  </si>
  <si>
    <t>S19</t>
  </si>
  <si>
    <t>rok výroby prefabrikátu</t>
  </si>
  <si>
    <t>PrecastComponentYearOfProduction</t>
  </si>
  <si>
    <t>výrobce prefabrikátu</t>
  </si>
  <si>
    <t>ŽPSV</t>
  </si>
  <si>
    <t>PrecastComponentManufacturer</t>
  </si>
  <si>
    <t>materiál prefabrikátu</t>
  </si>
  <si>
    <t>C30/37 XF3</t>
  </si>
  <si>
    <t>PrecastComponentMaterial</t>
  </si>
  <si>
    <t>délka prefabrikátu</t>
  </si>
  <si>
    <t>PrecastComponentLength</t>
  </si>
  <si>
    <t>šířka prefabrikátu</t>
  </si>
  <si>
    <t>PrecastComponentWidth</t>
  </si>
  <si>
    <t>výška prefabrikátu</t>
  </si>
  <si>
    <t>PrecastComponentHeight</t>
  </si>
  <si>
    <t>hmotnost prefabrikátu</t>
  </si>
  <si>
    <t>PrecastComponentMass</t>
  </si>
  <si>
    <t>S20</t>
  </si>
  <si>
    <t>výška drátokoše</t>
  </si>
  <si>
    <t>WireBasketHeight</t>
  </si>
  <si>
    <t>šířka drátokoše</t>
  </si>
  <si>
    <t>WireBasketWidth</t>
  </si>
  <si>
    <t>délka drátokoše</t>
  </si>
  <si>
    <t>WireBasketLength</t>
  </si>
  <si>
    <t>materiál a profil drátu drátokoše</t>
  </si>
  <si>
    <t>FeZn 4mm</t>
  </si>
  <si>
    <t>MaterialAndProfileOfWireBasket</t>
  </si>
  <si>
    <t>oko sítě</t>
  </si>
  <si>
    <t>100/100</t>
  </si>
  <si>
    <t>PitchOfWireBasket</t>
  </si>
  <si>
    <t>frakce výplně drátokoše</t>
  </si>
  <si>
    <t>63/125</t>
  </si>
  <si>
    <t>FillerFractionOfWireBasket</t>
  </si>
  <si>
    <t>S21</t>
  </si>
  <si>
    <t>Typ prvku</t>
  </si>
  <si>
    <t>rychlostník N, předvěstník "3", tabulový hektometr</t>
  </si>
  <si>
    <t>ElementType</t>
  </si>
  <si>
    <t>uvedená hodnota</t>
  </si>
  <si>
    <t>120; 23,8</t>
  </si>
  <si>
    <t>ProvidedValue</t>
  </si>
  <si>
    <t>směr platnosti</t>
  </si>
  <si>
    <t>L, S</t>
  </si>
  <si>
    <t>DirectionOfValidity</t>
  </si>
  <si>
    <t>S22</t>
  </si>
  <si>
    <t>Zdvih</t>
  </si>
  <si>
    <t>6520 mm</t>
  </si>
  <si>
    <t>Upstroke</t>
  </si>
  <si>
    <t>Nosnost/počet osob</t>
  </si>
  <si>
    <t>DoublePrecision</t>
  </si>
  <si>
    <t>[kg/osob]</t>
  </si>
  <si>
    <t>1000 kg / 13 osob</t>
  </si>
  <si>
    <t>LoadCapacity</t>
  </si>
  <si>
    <t>Vnitřní velikost kabiny</t>
  </si>
  <si>
    <t>1100/2100 mm</t>
  </si>
  <si>
    <t>NetDimensionsOfElevatorCar</t>
  </si>
  <si>
    <t>Rychlost</t>
  </si>
  <si>
    <t>[m/s]</t>
  </si>
  <si>
    <t>1,0 m/s</t>
  </si>
  <si>
    <t>Speed</t>
  </si>
  <si>
    <t>IfcLinearVelocityMeasure</t>
  </si>
  <si>
    <t>Příkon (motor + vyhřívání + osvětlení)</t>
  </si>
  <si>
    <t>[kW]</t>
  </si>
  <si>
    <t>5,8 kW</t>
  </si>
  <si>
    <t>InputPower</t>
  </si>
  <si>
    <t>IfcPowerMeasure</t>
  </si>
  <si>
    <t>S23</t>
  </si>
  <si>
    <t>7530 mm</t>
  </si>
  <si>
    <t>Šíře stupně</t>
  </si>
  <si>
    <t>1000 mm</t>
  </si>
  <si>
    <t>StepWidth</t>
  </si>
  <si>
    <t>Sklon</t>
  </si>
  <si>
    <t>30°</t>
  </si>
  <si>
    <t>Slope</t>
  </si>
  <si>
    <t>IfcPlaneAngleMeasure</t>
  </si>
  <si>
    <t>0,65 m/s</t>
  </si>
  <si>
    <t>Materiál balustrády</t>
  </si>
  <si>
    <t>Plechová/skleněná</t>
  </si>
  <si>
    <t>BalustradeMaterial</t>
  </si>
  <si>
    <t>Vyhřívání stroje</t>
  </si>
  <si>
    <t>Ano, Ne</t>
  </si>
  <si>
    <t>MachineHeating</t>
  </si>
  <si>
    <t>IfcBoolean</t>
  </si>
  <si>
    <t>Vyhřívání madel</t>
  </si>
  <si>
    <t>HandrailHeating</t>
  </si>
  <si>
    <t>Příkon (motor + vyhřívání)</t>
  </si>
  <si>
    <t>12+11 kW</t>
  </si>
  <si>
    <t>S24</t>
  </si>
  <si>
    <t>Nosnost</t>
  </si>
  <si>
    <t>[t]</t>
  </si>
  <si>
    <t>5 t</t>
  </si>
  <si>
    <t>Příkon</t>
  </si>
  <si>
    <t>15 kW</t>
  </si>
  <si>
    <t>S25</t>
  </si>
  <si>
    <t>Rozměr dveří</t>
  </si>
  <si>
    <t>1000/2100 mm</t>
  </si>
  <si>
    <t>DoorDimension</t>
  </si>
  <si>
    <t>S26</t>
  </si>
  <si>
    <t>název rozvaděče</t>
  </si>
  <si>
    <t>SwitchboardReference</t>
  </si>
  <si>
    <t>typ pole</t>
  </si>
  <si>
    <t>FieldType</t>
  </si>
  <si>
    <t>jmenovitý proud přípojnic</t>
  </si>
  <si>
    <t>[A]</t>
  </si>
  <si>
    <t>IfcElectricCurrentMeasure</t>
  </si>
  <si>
    <t>napěťová soustava</t>
  </si>
  <si>
    <t>ElectricalTractionSystem</t>
  </si>
  <si>
    <t>krytí IP</t>
  </si>
  <si>
    <t>IP-Protection</t>
  </si>
  <si>
    <t>S27</t>
  </si>
  <si>
    <t>usměrňovač - vstupní napětí</t>
  </si>
  <si>
    <t>[V]</t>
  </si>
  <si>
    <t>InputRectifier</t>
  </si>
  <si>
    <t>IfcElectricVoltageMeasure</t>
  </si>
  <si>
    <t>usměrňovač - výstupní napětí</t>
  </si>
  <si>
    <t>OutputRectifier</t>
  </si>
  <si>
    <t>usměrňovač - jmenovitý proud</t>
  </si>
  <si>
    <t>RatedCurrentRectifier</t>
  </si>
  <si>
    <t xml:space="preserve">střídač - vstupní napětí </t>
  </si>
  <si>
    <t>InputInverter</t>
  </si>
  <si>
    <t>střídač - výstupní napětí</t>
  </si>
  <si>
    <t>OutputInverter</t>
  </si>
  <si>
    <t>střídač - jmenovitý proud</t>
  </si>
  <si>
    <t>RatedCurrentInverter</t>
  </si>
  <si>
    <t>S28</t>
  </si>
  <si>
    <t>Označení rozvaděče/rozvodnice</t>
  </si>
  <si>
    <t>R22kV</t>
  </si>
  <si>
    <t>Provedení rozvaděče</t>
  </si>
  <si>
    <t>kobkový, kovově krytý, nástěný, plastový</t>
  </si>
  <si>
    <t>TypeOfSwitchBoard</t>
  </si>
  <si>
    <t>Izolační medium</t>
  </si>
  <si>
    <t>vzduch, jiný plyn</t>
  </si>
  <si>
    <t>TypeOfInsulation</t>
  </si>
  <si>
    <t>Napětová soustava</t>
  </si>
  <si>
    <t>Zkratová odolnost (Ike/Ikm)</t>
  </si>
  <si>
    <t>[kA]</t>
  </si>
  <si>
    <t>16/40 kA</t>
  </si>
  <si>
    <t>ShortCircuitDurability</t>
  </si>
  <si>
    <t>S29</t>
  </si>
  <si>
    <t>Označení transformátoru</t>
  </si>
  <si>
    <t>T1</t>
  </si>
  <si>
    <t>TransformerReference</t>
  </si>
  <si>
    <t>Provedení transformátoru dle izolačního media</t>
  </si>
  <si>
    <t>suchý, olejový</t>
  </si>
  <si>
    <t>TransformerType</t>
  </si>
  <si>
    <t>Počet fází</t>
  </si>
  <si>
    <t>NumberOfPhases</t>
  </si>
  <si>
    <t>Jmenovitý výkon</t>
  </si>
  <si>
    <t>[kVA]</t>
  </si>
  <si>
    <t>RatedPower</t>
  </si>
  <si>
    <t>Jmenovitý kmitočet</t>
  </si>
  <si>
    <t>[Hz]</t>
  </si>
  <si>
    <t>RatedFrequency</t>
  </si>
  <si>
    <t>Jmenovité primární napětí</t>
  </si>
  <si>
    <t>RatedPrimaryVoltage</t>
  </si>
  <si>
    <t>Jmenovité sekundární napětí</t>
  </si>
  <si>
    <t>RatedSecondaryVoltage</t>
  </si>
  <si>
    <t>S30</t>
  </si>
  <si>
    <t>název balízy</t>
  </si>
  <si>
    <t>BaliseReference</t>
  </si>
  <si>
    <t>označení balízové skupiny</t>
  </si>
  <si>
    <t>BaliseGroupReference</t>
  </si>
  <si>
    <t>číslo koleje</t>
  </si>
  <si>
    <t>TrackNumber</t>
  </si>
  <si>
    <t>typ balízy</t>
  </si>
  <si>
    <t>TypeOfBalise</t>
  </si>
  <si>
    <t>nominální směr</t>
  </si>
  <si>
    <t>NominalDirection</t>
  </si>
  <si>
    <t>montážní sada</t>
  </si>
  <si>
    <t>MountingKit</t>
  </si>
  <si>
    <t>S31</t>
  </si>
  <si>
    <t>materiál</t>
  </si>
  <si>
    <t>šířka</t>
  </si>
  <si>
    <t>Width</t>
  </si>
  <si>
    <t>hloubka</t>
  </si>
  <si>
    <t>Depth</t>
  </si>
  <si>
    <t>S32</t>
  </si>
  <si>
    <t>označení kabelové trasy</t>
  </si>
  <si>
    <t>CableTrailReference</t>
  </si>
  <si>
    <t>způsob uložení kabelů</t>
  </si>
  <si>
    <t>MethodOfCableLaying</t>
  </si>
  <si>
    <t>S33</t>
  </si>
  <si>
    <t>název zařízení</t>
  </si>
  <si>
    <t>DeviceName</t>
  </si>
  <si>
    <t>S34</t>
  </si>
  <si>
    <t>typ zařízení</t>
  </si>
  <si>
    <t>DeviceType</t>
  </si>
  <si>
    <t>S35</t>
  </si>
  <si>
    <t>počet řádků</t>
  </si>
  <si>
    <t>NumberOfRows</t>
  </si>
  <si>
    <t>S36</t>
  </si>
  <si>
    <t>provedení</t>
  </si>
  <si>
    <t>Execution</t>
  </si>
  <si>
    <t>S37</t>
  </si>
  <si>
    <t>Výkon zařízení</t>
  </si>
  <si>
    <t>PowerOfDevice</t>
  </si>
  <si>
    <t>S38</t>
  </si>
  <si>
    <t>počet sběrnic</t>
  </si>
  <si>
    <t>NumberOfBuses</t>
  </si>
  <si>
    <t>kapacita baterie</t>
  </si>
  <si>
    <t>[Ah]</t>
  </si>
  <si>
    <t>BatteryCapacity</t>
  </si>
  <si>
    <t>IfcElectricChargeMeasure</t>
  </si>
  <si>
    <t>S39</t>
  </si>
  <si>
    <t>Výška stožáru</t>
  </si>
  <si>
    <t>HeightOfMast</t>
  </si>
  <si>
    <t>S40</t>
  </si>
  <si>
    <t>místnost</t>
  </si>
  <si>
    <t>Room</t>
  </si>
  <si>
    <t>S41</t>
  </si>
  <si>
    <t>Způsob označení kabelové komory</t>
  </si>
  <si>
    <t>CableChamberReference</t>
  </si>
  <si>
    <t>S42</t>
  </si>
  <si>
    <t>Počet stran pohltivosti</t>
  </si>
  <si>
    <t>0, 1, 2</t>
  </si>
  <si>
    <t>AbsorptionFacesQuantity</t>
  </si>
  <si>
    <t>Úroveň pohltivosti</t>
  </si>
  <si>
    <t>A, B</t>
  </si>
  <si>
    <t>AbsorptionCharacteristics</t>
  </si>
  <si>
    <t>Prostupové pole ano/ne</t>
  </si>
  <si>
    <t>ano, ne</t>
  </si>
  <si>
    <t>PassablePannel</t>
  </si>
  <si>
    <t>S43</t>
  </si>
  <si>
    <t>nosnost</t>
  </si>
  <si>
    <t>S44</t>
  </si>
  <si>
    <t>velikost průlezu</t>
  </si>
  <si>
    <t>[mm/mm]</t>
  </si>
  <si>
    <t>600/900</t>
  </si>
  <si>
    <t>ManholeDimension</t>
  </si>
  <si>
    <t>S45</t>
  </si>
  <si>
    <t>počet trubek</t>
  </si>
  <si>
    <t>NumberOfTubes</t>
  </si>
  <si>
    <t>DN trubek</t>
  </si>
  <si>
    <t>S46</t>
  </si>
  <si>
    <t>součinitel prostupu tepla Ug</t>
  </si>
  <si>
    <t xml:space="preserve"> [W/(m2·K)]</t>
  </si>
  <si>
    <t>ThermalTransmittance</t>
  </si>
  <si>
    <t>IfcThermalTransmittanceMeasure</t>
  </si>
  <si>
    <t>S47</t>
  </si>
  <si>
    <t>nápis na tabuli</t>
  </si>
  <si>
    <t>SignOnBoard</t>
  </si>
  <si>
    <t>S48</t>
  </si>
  <si>
    <t>typ nebezpečného odpadu</t>
  </si>
  <si>
    <t>Azbest</t>
  </si>
  <si>
    <t>HazardousWasteType</t>
  </si>
  <si>
    <t>S49</t>
  </si>
  <si>
    <t>Vzdálenost od osy koleje (přední hrana)</t>
  </si>
  <si>
    <t>DistanceToTrackCetreLine</t>
  </si>
  <si>
    <t>Ukolejnění</t>
  </si>
  <si>
    <t>ano/ne</t>
  </si>
  <si>
    <t>ConnectionToRails</t>
  </si>
  <si>
    <t>Zvláštní příslušenství</t>
  </si>
  <si>
    <t>SpecialEquipment</t>
  </si>
  <si>
    <t>druh stožáru</t>
  </si>
  <si>
    <t>MastType</t>
  </si>
  <si>
    <t>typ stožáru</t>
  </si>
  <si>
    <t>MastSpecification</t>
  </si>
  <si>
    <t>funkce stožáru</t>
  </si>
  <si>
    <t>FunctionOfMast</t>
  </si>
  <si>
    <t>S50</t>
  </si>
  <si>
    <t>vzdálenost horní hrany základu od TK</t>
  </si>
  <si>
    <t>TopOfRailHeadToFoundationDistance</t>
  </si>
  <si>
    <t>typ základu</t>
  </si>
  <si>
    <t>FoundationType</t>
  </si>
  <si>
    <t>S51</t>
  </si>
  <si>
    <t>Způsob řešení ochrany proti dotyku</t>
  </si>
  <si>
    <t>TouchProtectionLayout</t>
  </si>
  <si>
    <t>Způsob ukolejnění</t>
  </si>
  <si>
    <t>ConnectionToRailsLayout</t>
  </si>
  <si>
    <t>K čemu je ukolejněno</t>
  </si>
  <si>
    <t>EarthedTo</t>
  </si>
  <si>
    <t>Trakční podpěra nese…</t>
  </si>
  <si>
    <t>TractionSupport</t>
  </si>
  <si>
    <t>SO, který je ukolejněn</t>
  </si>
  <si>
    <t>35-34-20</t>
  </si>
  <si>
    <t>SOEarthedToTheTrail</t>
  </si>
  <si>
    <t>Prvek, který je ukolejněn</t>
  </si>
  <si>
    <t>zábradlí</t>
  </si>
  <si>
    <t>EarthedToTheRailElement</t>
  </si>
  <si>
    <t>S52</t>
  </si>
  <si>
    <t>typ jímky</t>
  </si>
  <si>
    <t>TypeOfSump</t>
  </si>
  <si>
    <t>materiál jímky</t>
  </si>
  <si>
    <t>MaterialOfSump</t>
  </si>
  <si>
    <t>S53</t>
  </si>
  <si>
    <t>typ zemniče</t>
  </si>
  <si>
    <t>TypeOfGroundingElectrode</t>
  </si>
  <si>
    <t>materiál zemniče</t>
  </si>
  <si>
    <t>Fe</t>
  </si>
  <si>
    <t>MaterialOfGroundingElectrode</t>
  </si>
  <si>
    <t>průřezová plocha zemniče</t>
  </si>
  <si>
    <t>[mm2]</t>
  </si>
  <si>
    <t>CrosssectionalAreaOfGroundingElectrode</t>
  </si>
  <si>
    <t>IfcAreaMeasure</t>
  </si>
  <si>
    <t>S54</t>
  </si>
  <si>
    <t>Protikorozní ochrana</t>
  </si>
  <si>
    <t>ONS30, ŽSP+ONS03</t>
  </si>
  <si>
    <t>CorrosionProtection</t>
  </si>
  <si>
    <t>S55</t>
  </si>
  <si>
    <t>S56</t>
  </si>
  <si>
    <t>název stožáru</t>
  </si>
  <si>
    <t>MastName</t>
  </si>
  <si>
    <t>výška stožáru (m)</t>
  </si>
  <si>
    <t>MastHeight</t>
  </si>
  <si>
    <t>průměr stožáru (mm)</t>
  </si>
  <si>
    <t>MastPerimeter</t>
  </si>
  <si>
    <t>materiál stožáru</t>
  </si>
  <si>
    <t>MastMaterial</t>
  </si>
  <si>
    <t>povrchová úprava stožáru</t>
  </si>
  <si>
    <t>MastFinish</t>
  </si>
  <si>
    <t>hmotnost stožáru (kg)</t>
  </si>
  <si>
    <t>MastWeight</t>
  </si>
  <si>
    <t>S57</t>
  </si>
  <si>
    <t>typ svítidel</t>
  </si>
  <si>
    <t>TypeOfLight</t>
  </si>
  <si>
    <t>počet svítidel</t>
  </si>
  <si>
    <t>LightsQuantity</t>
  </si>
  <si>
    <t>příkon svítidel</t>
  </si>
  <si>
    <t>[W]</t>
  </si>
  <si>
    <t>LigthInput</t>
  </si>
  <si>
    <t>IP-protection</t>
  </si>
  <si>
    <t>typové označení svítidel</t>
  </si>
  <si>
    <t>LightType</t>
  </si>
  <si>
    <t>úhel sklonu svítidel s vodorovnou rovinou</t>
  </si>
  <si>
    <t>AngleOfInclination</t>
  </si>
  <si>
    <t>CZAngleOfInclinationEnum/IfcPlaneAngleMeasure</t>
  </si>
  <si>
    <t>délka výložníku (m)</t>
  </si>
  <si>
    <t>OutriggerLength</t>
  </si>
  <si>
    <t>ovládání venkovního osvětlení</t>
  </si>
  <si>
    <t>OutdoorLightingControl</t>
  </si>
  <si>
    <t>S58</t>
  </si>
  <si>
    <t>S59</t>
  </si>
  <si>
    <t>SwitchboardName</t>
  </si>
  <si>
    <t>materiál rozvaděče</t>
  </si>
  <si>
    <t>plast</t>
  </si>
  <si>
    <t>SwitchboardMaterial</t>
  </si>
  <si>
    <t>povrchová úprava</t>
  </si>
  <si>
    <t>SurfaceFinish</t>
  </si>
  <si>
    <t>napájení rozvaděče osvětlení</t>
  </si>
  <si>
    <t>LightingSwitchboardPowerSupply</t>
  </si>
  <si>
    <t>S60</t>
  </si>
  <si>
    <t>název skříně</t>
  </si>
  <si>
    <t>CabinetName</t>
  </si>
  <si>
    <t>materiál skříně</t>
  </si>
  <si>
    <t>CabinetMaterial</t>
  </si>
  <si>
    <t>S61</t>
  </si>
  <si>
    <t>Název rozváděče</t>
  </si>
  <si>
    <t>Materiál rozváděče</t>
  </si>
  <si>
    <t>Povrchová úprava</t>
  </si>
  <si>
    <t>Ovládání EOV</t>
  </si>
  <si>
    <t>EOV-Control</t>
  </si>
  <si>
    <t>S62</t>
  </si>
  <si>
    <t>počet topnic</t>
  </si>
  <si>
    <t>NumberOfHeaters</t>
  </si>
  <si>
    <t>výkon soupravy</t>
  </si>
  <si>
    <t>TotalOutput</t>
  </si>
  <si>
    <t>S63</t>
  </si>
  <si>
    <t>typ konstrukce</t>
  </si>
  <si>
    <t>CustomMadeArrangements</t>
  </si>
  <si>
    <t>typové označení konstrukce</t>
  </si>
  <si>
    <t>výrobce konstrukce</t>
  </si>
  <si>
    <t>StructureManufacturer</t>
  </si>
  <si>
    <t>rok výroby konstrukce</t>
  </si>
  <si>
    <t>ProductionYearOfStructure</t>
  </si>
  <si>
    <t>S64</t>
  </si>
  <si>
    <t>typ vrstvy</t>
  </si>
  <si>
    <t>TypeOfLayer</t>
  </si>
  <si>
    <t>materiál vrstvy</t>
  </si>
  <si>
    <t>LayerMaterial</t>
  </si>
  <si>
    <t>tloušťka vrstvy</t>
  </si>
  <si>
    <t>LayerThickness</t>
  </si>
  <si>
    <t>S65</t>
  </si>
  <si>
    <t>MaterialOfLayer</t>
  </si>
  <si>
    <t>frakce vrstvy</t>
  </si>
  <si>
    <t>32/63</t>
  </si>
  <si>
    <t>FractionOfLayer</t>
  </si>
  <si>
    <t>S66</t>
  </si>
  <si>
    <t>Třída výrubu</t>
  </si>
  <si>
    <t>CutClass</t>
  </si>
  <si>
    <t>Délka záběru</t>
  </si>
  <si>
    <t>TakeLength</t>
  </si>
  <si>
    <t>Výztuž výrubu</t>
  </si>
  <si>
    <t>HEB, Bretex…</t>
  </si>
  <si>
    <t>Reinforcement</t>
  </si>
  <si>
    <t>Hmotnost  (na m tunelu)</t>
  </si>
  <si>
    <t>ReinforcementWeight</t>
  </si>
  <si>
    <t>Zajištění přístropí</t>
  </si>
  <si>
    <t>CeilingSecuringMethod</t>
  </si>
  <si>
    <t>Množství  (na m tunelu)</t>
  </si>
  <si>
    <t>Amount</t>
  </si>
  <si>
    <t>Tloušťka stříkaného betonu</t>
  </si>
  <si>
    <t>ShortcreteThickness</t>
  </si>
  <si>
    <t>ConcreteReinforcementAmount</t>
  </si>
  <si>
    <t>Typ kotvení</t>
  </si>
  <si>
    <t>svorník, jehla, mikropilota</t>
  </si>
  <si>
    <t>AnchoringType</t>
  </si>
  <si>
    <t>AnchoringAmount</t>
  </si>
  <si>
    <t>reference</t>
  </si>
  <si>
    <t>(referencované výkresy třídy výrubu,..Xref, relativní odkaz, odkaz do CDE,…)</t>
  </si>
  <si>
    <t>DrawingReferences</t>
  </si>
  <si>
    <t>S67</t>
  </si>
  <si>
    <t>Hydroizolační souvrství</t>
  </si>
  <si>
    <t>WaterproofingLayerAssembly</t>
  </si>
  <si>
    <t>Podkladní vrsta</t>
  </si>
  <si>
    <t>[m3/m2]</t>
  </si>
  <si>
    <t>prostý beton/geotextilie/pečetící vrstva</t>
  </si>
  <si>
    <t>Underlay</t>
  </si>
  <si>
    <t>Hydroizolační vrstva</t>
  </si>
  <si>
    <t>[m2]</t>
  </si>
  <si>
    <t>asfaltové pásy, folie, stříkaná izolace</t>
  </si>
  <si>
    <t>WaterproofingLayer</t>
  </si>
  <si>
    <t>Ochranná vrstva</t>
  </si>
  <si>
    <t>beton/geotextilie</t>
  </si>
  <si>
    <t>ProtectiveLayer</t>
  </si>
  <si>
    <t>Množství výztuže ochranné vrstvy</t>
  </si>
  <si>
    <t>150 kg</t>
  </si>
  <si>
    <t>ReinforcementInProtectiveLayer</t>
  </si>
  <si>
    <t>IDENTIFIKACE</t>
  </si>
  <si>
    <t>I1</t>
  </si>
  <si>
    <t>PS/SO/IO</t>
  </si>
  <si>
    <t>SO101, 301.1, PS, Dle vyhlášky 499/2006 Sb.</t>
  </si>
  <si>
    <t>LinearRefMethod</t>
  </si>
  <si>
    <t>Označení podobjektu</t>
  </si>
  <si>
    <t>101.01</t>
  </si>
  <si>
    <t>SubObjectReference</t>
  </si>
  <si>
    <t>Označení části objektu</t>
  </si>
  <si>
    <t>A, B, C,...</t>
  </si>
  <si>
    <t>ObjectPartReference</t>
  </si>
  <si>
    <t>Fáze projektu</t>
  </si>
  <si>
    <t>DUR, DSP, DSPS,…</t>
  </si>
  <si>
    <t>DesignPhase</t>
  </si>
  <si>
    <t>CZDesignPhaseEnum/IfcLabel</t>
  </si>
  <si>
    <t>Číslo stavebního objektu</t>
  </si>
  <si>
    <t>Dle vyhlášky 499/2006 Sb. (301, 301.1,)</t>
  </si>
  <si>
    <t>NumberOfConstructionObject</t>
  </si>
  <si>
    <t>Staničení od</t>
  </si>
  <si>
    <t>[km]</t>
  </si>
  <si>
    <t>StationingFrom</t>
  </si>
  <si>
    <t>Staničení do</t>
  </si>
  <si>
    <t>StationingTo</t>
  </si>
  <si>
    <t>Klasifikační systém</t>
  </si>
  <si>
    <t>Název klasifikačního systému (OTSKP, ÚRS, CoClass)</t>
  </si>
  <si>
    <t>ClassificationSystem</t>
  </si>
  <si>
    <t>Označení položky</t>
  </si>
  <si>
    <t>Označení položky v rámci klasifikačního systému (např. číslo položky)</t>
  </si>
  <si>
    <t>ClassificationReference</t>
  </si>
  <si>
    <t>Odkaz na dokumentaci</t>
  </si>
  <si>
    <t>Odkaz na složku s dokumentací daného SO/PS    (např. D.1 Technologická část\D.1.4. Ostatní technologická zařízení\D.1.4.1 Osobní výtahy\PS 04-24-01 Zast. Černošice, osobní výtahy\)</t>
  </si>
  <si>
    <t>ExternalReference</t>
  </si>
  <si>
    <t>I2</t>
  </si>
  <si>
    <t>Název (trasy)</t>
  </si>
  <si>
    <t>Větev A, Větev B, Doprovodná komunikace</t>
  </si>
  <si>
    <t>AlignmentName</t>
  </si>
  <si>
    <t>I3</t>
  </si>
  <si>
    <t>Označení průjezdného profilu</t>
  </si>
  <si>
    <t>Průzejdný profil dle 736201</t>
  </si>
  <si>
    <t>ClearanceIndex</t>
  </si>
  <si>
    <t>I4</t>
  </si>
  <si>
    <t>Označní kategorie PK</t>
  </si>
  <si>
    <t>D25,5/120, S11,5/80</t>
  </si>
  <si>
    <t>PK-CategoryReference</t>
  </si>
  <si>
    <t>PhaseOfProject</t>
  </si>
  <si>
    <t>I5</t>
  </si>
  <si>
    <t>SO 10-20-36, PS…</t>
  </si>
  <si>
    <t>traťový úsek</t>
  </si>
  <si>
    <t>TrackSection</t>
  </si>
  <si>
    <t>definiční úsek</t>
  </si>
  <si>
    <t>DefinedSection</t>
  </si>
  <si>
    <t>číslo referenční koleje</t>
  </si>
  <si>
    <t>ReferenceTrackNumber</t>
  </si>
  <si>
    <t>staničení začátku úseku</t>
  </si>
  <si>
    <t>OriginStationing</t>
  </si>
  <si>
    <t>staničení konce úseku</t>
  </si>
  <si>
    <t>EndStationing</t>
  </si>
  <si>
    <t>číslo a index koleje</t>
  </si>
  <si>
    <t>2b, 2c, 2d</t>
  </si>
  <si>
    <t>TrackIndex</t>
  </si>
  <si>
    <t>DocumentationReference</t>
  </si>
  <si>
    <t>I6</t>
  </si>
  <si>
    <t>číslo a index výhybky</t>
  </si>
  <si>
    <t>1a, 13b, 28a</t>
  </si>
  <si>
    <t>SwitchNumber&amp;Index</t>
  </si>
  <si>
    <t>MainTrackIndex</t>
  </si>
  <si>
    <t>FrontOfTurnoutLocation</t>
  </si>
  <si>
    <t>I7</t>
  </si>
  <si>
    <t>staničení</t>
  </si>
  <si>
    <t>StationingOfLine</t>
  </si>
  <si>
    <t>I8</t>
  </si>
  <si>
    <t>ShaftIndex</t>
  </si>
  <si>
    <t>I9</t>
  </si>
  <si>
    <t>Stationing</t>
  </si>
  <si>
    <t>Podmiňující objekt</t>
  </si>
  <si>
    <t>SO 10-20-36</t>
  </si>
  <si>
    <t>DeterminedObject</t>
  </si>
  <si>
    <t>I10</t>
  </si>
  <si>
    <t>rychlost Vk</t>
  </si>
  <si>
    <t>[km/h]</t>
  </si>
  <si>
    <t>Velocity</t>
  </si>
  <si>
    <t>CZVelocityEnum/IfcLinearVelocityMeasure</t>
  </si>
  <si>
    <t>I11</t>
  </si>
  <si>
    <t>evidenční staničení</t>
  </si>
  <si>
    <t>ReferenceStationing</t>
  </si>
  <si>
    <t>identifikace přejezdu</t>
  </si>
  <si>
    <t>P1234, P5678</t>
  </si>
  <si>
    <t>LevelCrossingIdentification</t>
  </si>
  <si>
    <t>třída komunikace</t>
  </si>
  <si>
    <t>silnice II. třídy, silnice III. třídy</t>
  </si>
  <si>
    <t>RoadCategory</t>
  </si>
  <si>
    <t>číslo komunikace</t>
  </si>
  <si>
    <t>II/603, III/03514</t>
  </si>
  <si>
    <t>RoadNumber</t>
  </si>
  <si>
    <t>rychlost na komunikaci</t>
  </si>
  <si>
    <t>DesignSpeed</t>
  </si>
  <si>
    <t>funkce konstrukce</t>
  </si>
  <si>
    <t>FunctionOfStructure</t>
  </si>
  <si>
    <t>I12</t>
  </si>
  <si>
    <t>RoadClass</t>
  </si>
  <si>
    <t>identifikace zařízení</t>
  </si>
  <si>
    <t>DeviceIdentification</t>
  </si>
  <si>
    <t>skutečné staničení</t>
  </si>
  <si>
    <t>SiteStationing</t>
  </si>
  <si>
    <t>počet mostních otvorů</t>
  </si>
  <si>
    <t>NumberOfSpans</t>
  </si>
  <si>
    <t>stavební výška</t>
  </si>
  <si>
    <t>ConstructionHeight</t>
  </si>
  <si>
    <t>délka mostu</t>
  </si>
  <si>
    <t>BridgeLength</t>
  </si>
  <si>
    <t>šířka mostu</t>
  </si>
  <si>
    <t>BridgeWidth</t>
  </si>
  <si>
    <t>popis nosné konstrukce</t>
  </si>
  <si>
    <t>ConstructionDescription</t>
  </si>
  <si>
    <t>statické působení nosné konstrukce</t>
  </si>
  <si>
    <t>StaticBehavior</t>
  </si>
  <si>
    <t>I13</t>
  </si>
  <si>
    <t>Typ trakční proudové sestavy</t>
  </si>
  <si>
    <t>TypeOfTractionCurrentAssembly</t>
  </si>
  <si>
    <t>I14</t>
  </si>
  <si>
    <t>RailwayElectrificationSystem</t>
  </si>
  <si>
    <t>Číslo stožáru</t>
  </si>
  <si>
    <t>NumberOfMast</t>
  </si>
  <si>
    <t>I15</t>
  </si>
  <si>
    <t>Název rozvaděče</t>
  </si>
  <si>
    <t>I16</t>
  </si>
  <si>
    <t>I17</t>
  </si>
  <si>
    <t>I18</t>
  </si>
  <si>
    <t>DiviceIdentification</t>
  </si>
  <si>
    <t>Název zařízení</t>
  </si>
  <si>
    <t>proměnné návěstidlo/neproměnné návěstidlo/výkolejka/přstavník/elktromagnetický zámek/ počátač náprav</t>
  </si>
  <si>
    <t>I19</t>
  </si>
  <si>
    <t>Název Balízy ETCS</t>
  </si>
  <si>
    <t>ETCSBaliseName</t>
  </si>
  <si>
    <t>I20</t>
  </si>
  <si>
    <t xml:space="preserve">evidenční staničení </t>
  </si>
  <si>
    <t>DeterminingObject</t>
  </si>
  <si>
    <t>umístění návěstidla</t>
  </si>
  <si>
    <t>PointSignalLocation</t>
  </si>
  <si>
    <t>dopravní význam</t>
  </si>
  <si>
    <t>TransportImportance</t>
  </si>
  <si>
    <t>platnost</t>
  </si>
  <si>
    <t>Validity</t>
  </si>
  <si>
    <t>rychlost před návěstidlem</t>
  </si>
  <si>
    <t>PriorPointSignalSpeed</t>
  </si>
  <si>
    <t>I21</t>
  </si>
  <si>
    <t>I22</t>
  </si>
  <si>
    <t>Číslo vyhybky</t>
  </si>
  <si>
    <t>SwitchNumber</t>
  </si>
  <si>
    <t>I23</t>
  </si>
  <si>
    <t>Typ sítě</t>
  </si>
  <si>
    <t>Kabely VN 22kV</t>
  </si>
  <si>
    <t>NetworkType</t>
  </si>
  <si>
    <t>Správce</t>
  </si>
  <si>
    <t>ČEZ</t>
  </si>
  <si>
    <t>Administrator</t>
  </si>
  <si>
    <t>Zdroj informace</t>
  </si>
  <si>
    <t>Správce / IPR</t>
  </si>
  <si>
    <t>SourceOfInformation</t>
  </si>
  <si>
    <t>Přesnost polohy</t>
  </si>
  <si>
    <t>Zaměření skutečného provedení / orientační / bez znalosti hloubky</t>
  </si>
  <si>
    <t>PrecisionOfPosition</t>
  </si>
  <si>
    <t>I24</t>
  </si>
  <si>
    <t>Unikátní indetifikace elementu / objektu</t>
  </si>
  <si>
    <t>Globálně unikátní označení objektu/elementu v rámci dílčího modelu (GUID, UUID,…)</t>
  </si>
  <si>
    <t>ElementIdentification</t>
  </si>
  <si>
    <t>Označení šablony vlastností</t>
  </si>
  <si>
    <t>Unikátní označení šablony objektu / elementu</t>
  </si>
  <si>
    <t>DataTemplateID</t>
  </si>
  <si>
    <t>Popis šablony</t>
  </si>
  <si>
    <t>Popis šablony objektu / elementu</t>
  </si>
  <si>
    <t>DataTemplateDesciription</t>
  </si>
  <si>
    <t>I25</t>
  </si>
  <si>
    <t>SO/IO</t>
  </si>
  <si>
    <t>pořadové číslo bodu v rámci SO</t>
  </si>
  <si>
    <t>10, 11, 12</t>
  </si>
  <si>
    <t>PointNumbers</t>
  </si>
  <si>
    <t>MNOŽSTVÍ</t>
  </si>
  <si>
    <t>M1</t>
  </si>
  <si>
    <t>Délka</t>
  </si>
  <si>
    <t>m</t>
  </si>
  <si>
    <t>Length</t>
  </si>
  <si>
    <t>Způsob stanovení délky</t>
  </si>
  <si>
    <t>(Délka 3D křivky, délka 2D průměru...)</t>
  </si>
  <si>
    <t>LengthCalculationMethod</t>
  </si>
  <si>
    <t>CZLengthDataOriginEnum</t>
  </si>
  <si>
    <t>M2</t>
  </si>
  <si>
    <t>Plocha</t>
  </si>
  <si>
    <t>m2</t>
  </si>
  <si>
    <t>Area</t>
  </si>
  <si>
    <t>Způsob stanovení plochy</t>
  </si>
  <si>
    <t>(3D plocha TIN povrchu, 2D plocha, násobením z délek,...)</t>
  </si>
  <si>
    <t>AreaCalculationMethod</t>
  </si>
  <si>
    <t>CZLengthDataOriginAreaEnum</t>
  </si>
  <si>
    <t>M3</t>
  </si>
  <si>
    <t>Objem</t>
  </si>
  <si>
    <t>[m3]</t>
  </si>
  <si>
    <t>m3</t>
  </si>
  <si>
    <t>Volume</t>
  </si>
  <si>
    <t>IfcVolumeMeasure</t>
  </si>
  <si>
    <t>Způsob stanovení objemu</t>
  </si>
  <si>
    <t>(řezová metoda, objemová metoda,...)</t>
  </si>
  <si>
    <t>VolumeCalculationMethod</t>
  </si>
  <si>
    <t>CZLengthDataOriginVolumeEnum</t>
  </si>
  <si>
    <t>M4</t>
  </si>
  <si>
    <t>Počet</t>
  </si>
  <si>
    <t>[ks., kpl.]</t>
  </si>
  <si>
    <t>počet kusů, dílů, komletů,…</t>
  </si>
  <si>
    <t>Quantity</t>
  </si>
  <si>
    <t>IfcCountMeasure</t>
  </si>
  <si>
    <t>Způsob stanovení počtu</t>
  </si>
  <si>
    <t>(výpočet z délky, odečet z modelu,...)</t>
  </si>
  <si>
    <t>QuantityCalculationMethod</t>
  </si>
  <si>
    <t>CZLengthDataOriginCountEnum</t>
  </si>
  <si>
    <t>M5</t>
  </si>
  <si>
    <t>Hmotnost</t>
  </si>
  <si>
    <t>[kg;t]</t>
  </si>
  <si>
    <t>kg, tuny materiálu</t>
  </si>
  <si>
    <t>Weight</t>
  </si>
  <si>
    <t>IfcQuantityWeight, A:WeightValue</t>
  </si>
  <si>
    <t>Způsob stanovení hmotnosti</t>
  </si>
  <si>
    <t>(data ze statického posouzení, odečet z modelu,...)</t>
  </si>
  <si>
    <t>WeightCalculationMethod</t>
  </si>
  <si>
    <t>CZLengthDataOriginWeightEnum</t>
  </si>
  <si>
    <t>M6</t>
  </si>
  <si>
    <t>Tloušťka</t>
  </si>
  <si>
    <t>Thickness</t>
  </si>
  <si>
    <t>M7</t>
  </si>
  <si>
    <t>Výška / Hloubka</t>
  </si>
  <si>
    <t>Height</t>
  </si>
  <si>
    <t>M8</t>
  </si>
  <si>
    <t>Objem nadvýrubu</t>
  </si>
  <si>
    <t>OverCutVolume</t>
  </si>
  <si>
    <t>Způsob stanovení</t>
  </si>
  <si>
    <t>OverCutVolumeCalculationMethod</t>
  </si>
  <si>
    <t>CZPEnum_VolumeDataOrigin/IfcLabel</t>
  </si>
  <si>
    <t>P1</t>
  </si>
  <si>
    <t>P2</t>
  </si>
  <si>
    <t>P3</t>
  </si>
  <si>
    <t>P4</t>
  </si>
  <si>
    <t>P5</t>
  </si>
  <si>
    <t>P6</t>
  </si>
  <si>
    <t>P7</t>
  </si>
  <si>
    <t>Skupina elementů</t>
  </si>
  <si>
    <t>Typ elementu</t>
  </si>
  <si>
    <t>Šablona vlastností složená z následujích skupin vlasností</t>
  </si>
  <si>
    <t>Typ entity</t>
  </si>
  <si>
    <t>Přesnost</t>
  </si>
  <si>
    <t>Označení šablony PDPS</t>
  </si>
  <si>
    <t>ifcshaperepresentation</t>
  </si>
  <si>
    <t>Stávající stav</t>
  </si>
  <si>
    <t>Terén</t>
  </si>
  <si>
    <t>1</t>
  </si>
  <si>
    <t>3DPovrch</t>
  </si>
  <si>
    <t>IfcTriangulatedFaceSet</t>
  </si>
  <si>
    <t>Okolní stavby</t>
  </si>
  <si>
    <t>3DTěleso</t>
  </si>
  <si>
    <t>IfcSolidModel</t>
  </si>
  <si>
    <t>Sítě</t>
  </si>
  <si>
    <t>Kabely</t>
  </si>
  <si>
    <t>23</t>
  </si>
  <si>
    <t>3DLinie</t>
  </si>
  <si>
    <t>IfcPolyline</t>
  </si>
  <si>
    <t>P11</t>
  </si>
  <si>
    <t>Potrubí</t>
  </si>
  <si>
    <t>Ochranné pásmo</t>
  </si>
  <si>
    <t>Geotechnický model podzemních staveb…</t>
  </si>
  <si>
    <t>Označení šablony</t>
  </si>
  <si>
    <t>Zabezpečovací zařízení</t>
  </si>
  <si>
    <t>Promněné návěstidlo</t>
  </si>
  <si>
    <t>5&amp;20</t>
  </si>
  <si>
    <t>5</t>
  </si>
  <si>
    <t>4</t>
  </si>
  <si>
    <t>P10</t>
  </si>
  <si>
    <t>Nepromněné návěstidlo</t>
  </si>
  <si>
    <t>Přestavník</t>
  </si>
  <si>
    <t>5&amp;18</t>
  </si>
  <si>
    <t>6</t>
  </si>
  <si>
    <t>Výkolejka</t>
  </si>
  <si>
    <t>7</t>
  </si>
  <si>
    <t>Zámky</t>
  </si>
  <si>
    <t>2</t>
  </si>
  <si>
    <t>Pomocné stavědlo</t>
  </si>
  <si>
    <t>P9</t>
  </si>
  <si>
    <t>Elektromagnetický zámek</t>
  </si>
  <si>
    <t>33</t>
  </si>
  <si>
    <t>Stykový transformátor, SYT, UT</t>
  </si>
  <si>
    <t>Počítač náprav</t>
  </si>
  <si>
    <t>Kabelový objekt  (Tja, UPM, UKM)</t>
  </si>
  <si>
    <t>5&amp;17</t>
  </si>
  <si>
    <t>Kabelová skříň</t>
  </si>
  <si>
    <t>Reléový domek</t>
  </si>
  <si>
    <t>domek</t>
  </si>
  <si>
    <t>základ</t>
  </si>
  <si>
    <t>3</t>
  </si>
  <si>
    <t>chlazení</t>
  </si>
  <si>
    <t>34</t>
  </si>
  <si>
    <t>Přístrojová skříň venkonvní</t>
  </si>
  <si>
    <t>Přístrojová skříň/stojan vnitřní</t>
  </si>
  <si>
    <t>Výstražník</t>
  </si>
  <si>
    <t>Mechanická závora / zábrana s uzamykáním</t>
  </si>
  <si>
    <t>Kabelová trasa</t>
  </si>
  <si>
    <t>32</t>
  </si>
  <si>
    <t>Výkop kabelové trasy</t>
  </si>
  <si>
    <t>31</t>
  </si>
  <si>
    <t>Balíza ETCS</t>
  </si>
  <si>
    <t>5&amp;19</t>
  </si>
  <si>
    <t>30</t>
  </si>
  <si>
    <t>DTTO 1.1</t>
  </si>
  <si>
    <t>Sdělovací zařízení</t>
  </si>
  <si>
    <t>Kabelová komora</t>
  </si>
  <si>
    <t>2&amp;41</t>
  </si>
  <si>
    <t>Venkovní telefonní objekt</t>
  </si>
  <si>
    <t>Technologický domek</t>
  </si>
  <si>
    <t>Venkovní skříň</t>
  </si>
  <si>
    <t>Informační tabule</t>
  </si>
  <si>
    <t>1&amp;21</t>
  </si>
  <si>
    <t>34&amp;35</t>
  </si>
  <si>
    <t>Kamera</t>
  </si>
  <si>
    <t>34&amp;36</t>
  </si>
  <si>
    <t>Reproduktor</t>
  </si>
  <si>
    <t>34&amp;37</t>
  </si>
  <si>
    <t>Stožár sdělovacího zařízení</t>
  </si>
  <si>
    <t>Stožár</t>
  </si>
  <si>
    <t>34&amp;39</t>
  </si>
  <si>
    <t>Základ stožáru</t>
  </si>
  <si>
    <t>Anténa rádiového systému</t>
  </si>
  <si>
    <t>Neproměnné návěstidlo</t>
  </si>
  <si>
    <t>Ústředna EZS</t>
  </si>
  <si>
    <t>2&amp;38</t>
  </si>
  <si>
    <t>Vnitřní skříň</t>
  </si>
  <si>
    <t>33&amp;40</t>
  </si>
  <si>
    <t>Silnoproudá technologie</t>
  </si>
  <si>
    <t>Rozvodnice nn</t>
  </si>
  <si>
    <t>Rozvaděč nn</t>
  </si>
  <si>
    <t>Rozvaděč vn</t>
  </si>
  <si>
    <t>Transformátor</t>
  </si>
  <si>
    <t>Rozvaděč vvn</t>
  </si>
  <si>
    <t>Výtah</t>
  </si>
  <si>
    <t>Vnitřní rozměr šachty</t>
  </si>
  <si>
    <t>Kabina</t>
  </si>
  <si>
    <t>22</t>
  </si>
  <si>
    <t>Dveře</t>
  </si>
  <si>
    <t>25</t>
  </si>
  <si>
    <t>Pohyblivé schody, chodník</t>
  </si>
  <si>
    <t>Vnitřní rozměry vany</t>
  </si>
  <si>
    <t>Pohyblivé schody</t>
  </si>
  <si>
    <t>Bezpečnostní prostor nad schody</t>
  </si>
  <si>
    <t>Olejový separátor</t>
  </si>
  <si>
    <t>Kladkostroj, jeřáb</t>
  </si>
  <si>
    <t>24</t>
  </si>
  <si>
    <t>Bezpečnostní prostor jeřábu</t>
  </si>
  <si>
    <t>Typ elementu / objektu</t>
  </si>
  <si>
    <t>Osa koleje a železniční svršek</t>
  </si>
  <si>
    <t>osa koleje</t>
  </si>
  <si>
    <t>5&amp;10</t>
  </si>
  <si>
    <t>Osa</t>
  </si>
  <si>
    <t>IfcAlignment3D</t>
  </si>
  <si>
    <t>niveleta</t>
  </si>
  <si>
    <t>P0</t>
  </si>
  <si>
    <t>trasa</t>
  </si>
  <si>
    <t>výhybka</t>
  </si>
  <si>
    <t>5&amp;6</t>
  </si>
  <si>
    <t>15</t>
  </si>
  <si>
    <t>kolejové lože</t>
  </si>
  <si>
    <t>zarážedlo</t>
  </si>
  <si>
    <t>5&amp;7</t>
  </si>
  <si>
    <t>průjezdný průřez</t>
  </si>
  <si>
    <t>Železniční spodek</t>
  </si>
  <si>
    <t>konstrukční vrstva</t>
  </si>
  <si>
    <t>násyp</t>
  </si>
  <si>
    <t>výkop</t>
  </si>
  <si>
    <t>geosyntetikum</t>
  </si>
  <si>
    <t>sanace</t>
  </si>
  <si>
    <t>hloubkové zlepšení podloží</t>
  </si>
  <si>
    <t>1&amp;4</t>
  </si>
  <si>
    <t>1&amp;3</t>
  </si>
  <si>
    <t>sejmutí ornice</t>
  </si>
  <si>
    <t>rozprostření ornice (ohumusovani)</t>
  </si>
  <si>
    <t>P5, P10</t>
  </si>
  <si>
    <t>založení trávníku</t>
  </si>
  <si>
    <t>2;3</t>
  </si>
  <si>
    <t>gabion</t>
  </si>
  <si>
    <t>20</t>
  </si>
  <si>
    <t>prefabrikát</t>
  </si>
  <si>
    <t>19</t>
  </si>
  <si>
    <t>výkop rýhy</t>
  </si>
  <si>
    <t>I1+S3+E1+Z1+M3+F1</t>
  </si>
  <si>
    <t>zásyp rýhy</t>
  </si>
  <si>
    <t>podkladní a výplňové vrstvy</t>
  </si>
  <si>
    <t>patky</t>
  </si>
  <si>
    <t>1,2</t>
  </si>
  <si>
    <t>I1+S1,2+E1+Z1+M3+F1</t>
  </si>
  <si>
    <t>stupně a prahy</t>
  </si>
  <si>
    <t>I1+S1+E1+Z1+M3+F1</t>
  </si>
  <si>
    <t>geotextilie</t>
  </si>
  <si>
    <t>I1+S1+E1+Z1+M2+F1</t>
  </si>
  <si>
    <t>Trativod</t>
  </si>
  <si>
    <t>17</t>
  </si>
  <si>
    <t>Trativodní šachta</t>
  </si>
  <si>
    <t>5&amp;8</t>
  </si>
  <si>
    <t>18</t>
  </si>
  <si>
    <t>Kanalizace</t>
  </si>
  <si>
    <t>16</t>
  </si>
  <si>
    <t>Kanalizační šachta</t>
  </si>
  <si>
    <t>Výstroj trati</t>
  </si>
  <si>
    <t>tabule výstroje trati</t>
  </si>
  <si>
    <t>5&amp;9</t>
  </si>
  <si>
    <t>21</t>
  </si>
  <si>
    <t>sloupek výstroje trati</t>
  </si>
  <si>
    <t>základ sloupku</t>
  </si>
  <si>
    <t>Nástupiště</t>
  </si>
  <si>
    <t>Nástupištní hrana</t>
  </si>
  <si>
    <t>Povrch nástupiště</t>
  </si>
  <si>
    <t>Obrubník</t>
  </si>
  <si>
    <t>Konstrukční vrstva</t>
  </si>
  <si>
    <t>Výkop</t>
  </si>
  <si>
    <t>Násyp</t>
  </si>
  <si>
    <t>Prefabrikát hrany</t>
  </si>
  <si>
    <t>Zábradlí</t>
  </si>
  <si>
    <t>Prefabrikát</t>
  </si>
  <si>
    <t>Monolitická konstrukce</t>
  </si>
  <si>
    <t>Přejezd / přechod</t>
  </si>
  <si>
    <t>5&amp;11</t>
  </si>
  <si>
    <t>viz část 2.1a</t>
  </si>
  <si>
    <t>viz část 2.1b</t>
  </si>
  <si>
    <t>osa mostního objektu</t>
  </si>
  <si>
    <t>osa</t>
  </si>
  <si>
    <t>IfcAlignment2DHorizontal</t>
  </si>
  <si>
    <t>Niveleta</t>
  </si>
  <si>
    <t>IfcAlignment2DVertical</t>
  </si>
  <si>
    <t>3D křivka</t>
  </si>
  <si>
    <t>IfcAlignment</t>
  </si>
  <si>
    <t>osa přemostění</t>
  </si>
  <si>
    <t>zemní práce</t>
  </si>
  <si>
    <t>založení</t>
  </si>
  <si>
    <t>pilota</t>
  </si>
  <si>
    <t>3Dtěleso</t>
  </si>
  <si>
    <t>IfcBridgePart</t>
  </si>
  <si>
    <t>mikropilota</t>
  </si>
  <si>
    <t>1&amp;2</t>
  </si>
  <si>
    <t>zápora</t>
  </si>
  <si>
    <t>pažina</t>
  </si>
  <si>
    <t>1;2</t>
  </si>
  <si>
    <t>2&amp;3;5</t>
  </si>
  <si>
    <t>3Plocha</t>
  </si>
  <si>
    <t>převázka</t>
  </si>
  <si>
    <t>1&amp;3;5</t>
  </si>
  <si>
    <t>štětovnice</t>
  </si>
  <si>
    <t>2&amp;5</t>
  </si>
  <si>
    <t>lamela podzemní stěny</t>
  </si>
  <si>
    <t>stříkaný beton</t>
  </si>
  <si>
    <t>2&amp;3&amp;6</t>
  </si>
  <si>
    <t>kotva lanová</t>
  </si>
  <si>
    <t>kotva tyčová</t>
  </si>
  <si>
    <t>hřebík/svorník/jehla</t>
  </si>
  <si>
    <t>stěrkopískový polštář</t>
  </si>
  <si>
    <t>geosyntetická výztuha</t>
  </si>
  <si>
    <t>podkladní beton</t>
  </si>
  <si>
    <t>podpěra</t>
  </si>
  <si>
    <t>1;4</t>
  </si>
  <si>
    <t>dřík</t>
  </si>
  <si>
    <t>stěna</t>
  </si>
  <si>
    <t>stativo</t>
  </si>
  <si>
    <t>úložný práh</t>
  </si>
  <si>
    <t>mostní křídlo</t>
  </si>
  <si>
    <t>závěrná zídka</t>
  </si>
  <si>
    <t>kamenná rovnanina</t>
  </si>
  <si>
    <t>krycí stěny podpěr</t>
  </si>
  <si>
    <t>vstup do mostu</t>
  </si>
  <si>
    <t>nosná konstrukce</t>
  </si>
  <si>
    <t>příčník</t>
  </si>
  <si>
    <t>ložisko</t>
  </si>
  <si>
    <t>podlití ložiska</t>
  </si>
  <si>
    <t>podložiskový blok</t>
  </si>
  <si>
    <t>mostní závěr</t>
  </si>
  <si>
    <t>kotva předpětí</t>
  </si>
  <si>
    <t>odvodňovač</t>
  </si>
  <si>
    <t>hydroizolace</t>
  </si>
  <si>
    <t>hydroizolační souvrství</t>
  </si>
  <si>
    <t>67</t>
  </si>
  <si>
    <t>odvodnění</t>
  </si>
  <si>
    <t>drenážní potrubí</t>
  </si>
  <si>
    <t>revizní šachta</t>
  </si>
  <si>
    <t>odvodňovací potrubí</t>
  </si>
  <si>
    <t>vsakovací šachta</t>
  </si>
  <si>
    <t>1;2;4</t>
  </si>
  <si>
    <t>římsa</t>
  </si>
  <si>
    <t>nivelační značka</t>
  </si>
  <si>
    <t>záchytný systém</t>
  </si>
  <si>
    <t>rovina záchyt. sytému</t>
  </si>
  <si>
    <t>1;5</t>
  </si>
  <si>
    <t>ochrana proti dotyku</t>
  </si>
  <si>
    <t>2;5</t>
  </si>
  <si>
    <t>úpravy kolem podpěr</t>
  </si>
  <si>
    <t>práh</t>
  </si>
  <si>
    <t>obrubník</t>
  </si>
  <si>
    <t>dlažba</t>
  </si>
  <si>
    <t>příkopový žlab</t>
  </si>
  <si>
    <t>schodiště</t>
  </si>
  <si>
    <t>ostatní</t>
  </si>
  <si>
    <t>letopočet</t>
  </si>
  <si>
    <t>vývod pro měření bludných proudů</t>
  </si>
  <si>
    <t>průjezdný profil</t>
  </si>
  <si>
    <t>vytyčovací bod</t>
  </si>
  <si>
    <t>Bod</t>
  </si>
  <si>
    <t>IfcPoint</t>
  </si>
  <si>
    <t>propustky</t>
  </si>
  <si>
    <t>podkladní vrstva</t>
  </si>
  <si>
    <t>3DPlocha</t>
  </si>
  <si>
    <t>propust [trubní/rámový]</t>
  </si>
  <si>
    <t>čelo</t>
  </si>
  <si>
    <t>obetonování</t>
  </si>
  <si>
    <t>Vlastnosti</t>
  </si>
  <si>
    <t>Zemní práce</t>
  </si>
  <si>
    <t>výkop (hloubení rýh)</t>
  </si>
  <si>
    <t>zásyp</t>
  </si>
  <si>
    <t>1;3</t>
  </si>
  <si>
    <t>I1+S1+E1+Z1+M2,3+F1</t>
  </si>
  <si>
    <t>Záchytné systémy</t>
  </si>
  <si>
    <t>zábradlí (viz část 2.1b)</t>
  </si>
  <si>
    <t>Trubní vedení</t>
  </si>
  <si>
    <t>podsyp</t>
  </si>
  <si>
    <t>potrubí</t>
  </si>
  <si>
    <t>I1+S3+E1+Z1+M1+F1</t>
  </si>
  <si>
    <t>tlakové potrubí</t>
  </si>
  <si>
    <t>I1+S2+E1+Z1+M1+F1</t>
  </si>
  <si>
    <t>chránička</t>
  </si>
  <si>
    <t xml:space="preserve">jímky </t>
  </si>
  <si>
    <t>I1+S2+E1+Z1+M4+F1</t>
  </si>
  <si>
    <t>obsyp</t>
  </si>
  <si>
    <t>výstražná fólie</t>
  </si>
  <si>
    <t>signalizační vodič</t>
  </si>
  <si>
    <t>Objekty na trubním vedení</t>
  </si>
  <si>
    <t>šachta</t>
  </si>
  <si>
    <t>spadiště</t>
  </si>
  <si>
    <t>uliční vpusť</t>
  </si>
  <si>
    <t>horská vpusť</t>
  </si>
  <si>
    <t>odlučovač</t>
  </si>
  <si>
    <t>šachta armaturní</t>
  </si>
  <si>
    <t>armatura</t>
  </si>
  <si>
    <t>čichačka</t>
  </si>
  <si>
    <t>šoupě/ventil</t>
  </si>
  <si>
    <t>2.1g Tunely</t>
  </si>
  <si>
    <t>Šablona vlastností složená z následujích sad vlasností</t>
  </si>
  <si>
    <t>hlavní tunelová osa</t>
  </si>
  <si>
    <t>dílčí tunelová osa</t>
  </si>
  <si>
    <t>model geologické stavby</t>
  </si>
  <si>
    <t>průzkumný vrt (sonda)</t>
  </si>
  <si>
    <t>zemský povrch</t>
  </si>
  <si>
    <t>3Dpovrch</t>
  </si>
  <si>
    <t>IfTriangulatedFaceSet</t>
  </si>
  <si>
    <t>horninové rozhraní</t>
  </si>
  <si>
    <t>proudnice podzemních vod</t>
  </si>
  <si>
    <t>orientace struktur</t>
  </si>
  <si>
    <t>zlom</t>
  </si>
  <si>
    <t>geotechnický model</t>
  </si>
  <si>
    <t>kvartérní vrstvy</t>
  </si>
  <si>
    <t>horninové vrstvy</t>
  </si>
  <si>
    <t>hladina podzemní vody</t>
  </si>
  <si>
    <t>oblast poruchy</t>
  </si>
  <si>
    <t>kvazihomogení bloky</t>
  </si>
  <si>
    <t>portálové a hloubené části</t>
  </si>
  <si>
    <t>primární ostění</t>
  </si>
  <si>
    <t>kalota</t>
  </si>
  <si>
    <t>3&amp;8</t>
  </si>
  <si>
    <t>jádro</t>
  </si>
  <si>
    <t>dno</t>
  </si>
  <si>
    <t>výklenek</t>
  </si>
  <si>
    <t>plnýprofil</t>
  </si>
  <si>
    <t>primár celek</t>
  </si>
  <si>
    <t>kanalizační potrubí</t>
  </si>
  <si>
    <t>definitivní ostění</t>
  </si>
  <si>
    <t>patka</t>
  </si>
  <si>
    <t>horní klenba</t>
  </si>
  <si>
    <t>definitiva celek</t>
  </si>
  <si>
    <t>invert celek</t>
  </si>
  <si>
    <t>požární potrubí</t>
  </si>
  <si>
    <t>požární hydrant</t>
  </si>
  <si>
    <t>kabelovod</t>
  </si>
  <si>
    <t>kabelová chránička</t>
  </si>
  <si>
    <t>multikanál</t>
  </si>
  <si>
    <t>kabelová šachta</t>
  </si>
  <si>
    <t>kabelový kanál</t>
  </si>
  <si>
    <t>chodník</t>
  </si>
  <si>
    <t>těleso chodníku</t>
  </si>
  <si>
    <t>zábradelní madlo</t>
  </si>
  <si>
    <t>ostatní konstrukce</t>
  </si>
  <si>
    <t>dělící příčka</t>
  </si>
  <si>
    <t>Dle metodiky MPO, České agentury pro standardizaci (ČAS)</t>
  </si>
  <si>
    <t>požární dveře</t>
  </si>
  <si>
    <t>betonová podlaha</t>
  </si>
  <si>
    <t>Technické vybavení tunelu není v této fázi zpracováno.</t>
  </si>
  <si>
    <t>2.1h Pozemní komunikace</t>
  </si>
  <si>
    <t>Dle dle Přílohy č. 1 - datového standardu pro silniční stavby</t>
  </si>
  <si>
    <t>Element</t>
  </si>
  <si>
    <t>Kabelovod</t>
  </si>
  <si>
    <t>Šachta</t>
  </si>
  <si>
    <t>1; 4&amp;43</t>
  </si>
  <si>
    <t>Poklop</t>
  </si>
  <si>
    <t>1, 2&amp;43&amp;44</t>
  </si>
  <si>
    <t>Izolace šachty</t>
  </si>
  <si>
    <t>Výstroj</t>
  </si>
  <si>
    <t>Propojky</t>
  </si>
  <si>
    <t>1&amp;45</t>
  </si>
  <si>
    <t>Proihluková stěna</t>
  </si>
  <si>
    <t>Sloupek</t>
  </si>
  <si>
    <t>Základ</t>
  </si>
  <si>
    <t>Soklové panely</t>
  </si>
  <si>
    <t>Výplňové panely</t>
  </si>
  <si>
    <t>1&amp;41</t>
  </si>
  <si>
    <t>Protihlukový val</t>
  </si>
  <si>
    <t>Zemní těleso</t>
  </si>
  <si>
    <t>Konstrukce přístřešku</t>
  </si>
  <si>
    <t>Ocelová konstrukce</t>
  </si>
  <si>
    <t>1&amp;54</t>
  </si>
  <si>
    <t>Prvky zastřešení</t>
  </si>
  <si>
    <t>Krytina</t>
  </si>
  <si>
    <t>Podhled</t>
  </si>
  <si>
    <t>Zasklení</t>
  </si>
  <si>
    <t>Odvodnění</t>
  </si>
  <si>
    <t>Osvětlení</t>
  </si>
  <si>
    <t>Svítidla</t>
  </si>
  <si>
    <t>2&amp;55</t>
  </si>
  <si>
    <t>Kabeláž</t>
  </si>
  <si>
    <t>;</t>
  </si>
  <si>
    <t>Výměna oken</t>
  </si>
  <si>
    <t>Rám</t>
  </si>
  <si>
    <t>2&amp;46</t>
  </si>
  <si>
    <t>Plocha fasády</t>
  </si>
  <si>
    <t>Přetěsnění oken</t>
  </si>
  <si>
    <t>Těsnění</t>
  </si>
  <si>
    <t>Orientační systém</t>
  </si>
  <si>
    <t>Tabule</t>
  </si>
  <si>
    <t>2&amp;47</t>
  </si>
  <si>
    <t>Demolovaný objekt</t>
  </si>
  <si>
    <t>Materiál demolice</t>
  </si>
  <si>
    <t>1&amp;48</t>
  </si>
  <si>
    <t>Drobná architektura</t>
  </si>
  <si>
    <t>Lavička</t>
  </si>
  <si>
    <t>Koš</t>
  </si>
  <si>
    <t>Ostatní</t>
  </si>
  <si>
    <t>Reklamní stojan</t>
  </si>
  <si>
    <t>Stojan</t>
  </si>
  <si>
    <t>Oplocení</t>
  </si>
  <si>
    <t>Pletivo/výplň</t>
  </si>
  <si>
    <t>Trolejové vedení</t>
  </si>
  <si>
    <t>Trolejový drát</t>
  </si>
  <si>
    <t>5&amp;13</t>
  </si>
  <si>
    <t>Nosné lano</t>
  </si>
  <si>
    <t>I13+S2+E1+Z1+M1+F1</t>
  </si>
  <si>
    <t>Zesilovací lano</t>
  </si>
  <si>
    <t>Podpěra</t>
  </si>
  <si>
    <t>Stožár trubní</t>
  </si>
  <si>
    <t>5&amp;14</t>
  </si>
  <si>
    <t>2&amp;49</t>
  </si>
  <si>
    <t>Stožár příhradový</t>
  </si>
  <si>
    <t>Stožár kotevní příhradový</t>
  </si>
  <si>
    <t>Konzola</t>
  </si>
  <si>
    <t>Brána</t>
  </si>
  <si>
    <t>Lano ukolejnění</t>
  </si>
  <si>
    <t>Základy podpěr</t>
  </si>
  <si>
    <t>Základ hloubený</t>
  </si>
  <si>
    <t>1&amp;4&amp;50</t>
  </si>
  <si>
    <t>3&amp;7</t>
  </si>
  <si>
    <t>Základ vrtaný</t>
  </si>
  <si>
    <t>Základ zarážený</t>
  </si>
  <si>
    <t>Technologická část dle 1.3</t>
  </si>
  <si>
    <t>Stavební část dle metodiky MPO, České agentury pro standardizaci (ČAS)</t>
  </si>
  <si>
    <t>EOV</t>
  </si>
  <si>
    <t>Rozváděč EOV</t>
  </si>
  <si>
    <t>5&amp;15</t>
  </si>
  <si>
    <t>61</t>
  </si>
  <si>
    <t>Souprava EOV</t>
  </si>
  <si>
    <t>5&amp;6&amp;22</t>
  </si>
  <si>
    <t>62</t>
  </si>
  <si>
    <t>EPZ</t>
  </si>
  <si>
    <t>Stojan EPZ</t>
  </si>
  <si>
    <t>Osvětlovací věž</t>
  </si>
  <si>
    <t>stožár</t>
  </si>
  <si>
    <t>56</t>
  </si>
  <si>
    <t>svítidlo</t>
  </si>
  <si>
    <t>57</t>
  </si>
  <si>
    <t>Samostatné osvětlovací těleso</t>
  </si>
  <si>
    <t>58</t>
  </si>
  <si>
    <t>Rozváděč osvětlení</t>
  </si>
  <si>
    <t>59</t>
  </si>
  <si>
    <t>Zásuvková skříň</t>
  </si>
  <si>
    <t>Vnější uzemnění</t>
  </si>
  <si>
    <t>Zemnící jímka</t>
  </si>
  <si>
    <t>52</t>
  </si>
  <si>
    <t>Zemnič</t>
  </si>
  <si>
    <t>53</t>
  </si>
  <si>
    <t>P1, P2, P3, …</t>
  </si>
  <si>
    <t>tým SFDI pro BIM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</si>
  <si>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</si>
  <si>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Ivo Vykydalem</t>
    </r>
    <r>
      <rPr>
        <sz val="11"/>
        <color theme="1"/>
        <rFont val="Arial"/>
        <family val="2"/>
        <charset val="238"/>
      </rPr>
      <t>, ředitelem odboru kanceláře ředitele SFDI.</t>
    </r>
  </si>
  <si>
    <t>Josef Žák, Martin Sirotek, Martin Krátký, Ondřej Kafka,</t>
  </si>
  <si>
    <t>Jan Löfflemann, Jan Hejral, Zdeněk Fulka, Jan Floriánek, Lukáš Kutil</t>
  </si>
  <si>
    <t xml:space="preserve">a dále ve spolupráci s Ministerstvem dopravy, </t>
  </si>
  <si>
    <t xml:space="preserve">Ministerstvem průmyslu a obchodu, </t>
  </si>
  <si>
    <t>úpravy svahů (dlažby z lom. kam., veget. dlažby)</t>
  </si>
  <si>
    <t>trativodní šachta</t>
  </si>
  <si>
    <t>kanalizační šachta</t>
  </si>
  <si>
    <t>kanalizace</t>
  </si>
  <si>
    <t>trativod</t>
  </si>
  <si>
    <t>Domek</t>
  </si>
  <si>
    <t>Chlazení</t>
  </si>
  <si>
    <t>Počet svítilen</t>
  </si>
  <si>
    <t>Pořadí svítilen</t>
  </si>
  <si>
    <t>Světelné pruhy</t>
  </si>
  <si>
    <t>Proměnné indikátory</t>
  </si>
  <si>
    <t>Neproměnné indikátory</t>
  </si>
  <si>
    <t>Typ montáže</t>
  </si>
  <si>
    <t>Způsob upevnění k výhybce</t>
  </si>
  <si>
    <t>Druh závěru</t>
  </si>
  <si>
    <t>Rozřeznost</t>
  </si>
  <si>
    <t>Ovládané zařízení</t>
  </si>
  <si>
    <t>Rychlost v základní poloze</t>
  </si>
  <si>
    <t>Rychlost v opačné poloze</t>
  </si>
  <si>
    <t>Poloha výkolejky</t>
  </si>
  <si>
    <t>Způsob ovládání</t>
  </si>
  <si>
    <t>Návěstní těleso</t>
  </si>
  <si>
    <t>Poloha návěstního tělesa</t>
  </si>
  <si>
    <t>Ovládané výhybky</t>
  </si>
  <si>
    <t>Zapevněné výhybky</t>
  </si>
  <si>
    <t>Ovládané přejezdy</t>
  </si>
  <si>
    <t>Elektromagnetické zámky</t>
  </si>
  <si>
    <t>Typ navazujícího kolejového obvodu</t>
  </si>
  <si>
    <t>Místo neomezeného připojení</t>
  </si>
  <si>
    <t xml:space="preserve">Mezikolejové propojení </t>
  </si>
  <si>
    <t>Připojení ke kolejnici</t>
  </si>
  <si>
    <t>Propojení středů</t>
  </si>
  <si>
    <t>Připojené zařízení</t>
  </si>
  <si>
    <t>Umístěné zařízení</t>
  </si>
  <si>
    <t>Délka břevna závory</t>
  </si>
  <si>
    <t>Kontrola celistvosti břevna</t>
  </si>
  <si>
    <t>Zarážka</t>
  </si>
  <si>
    <t>Poznámka</t>
  </si>
  <si>
    <t>Počet světelných skříní</t>
  </si>
  <si>
    <t>Pozitivní signalizace</t>
  </si>
  <si>
    <t>Vysílač</t>
  </si>
  <si>
    <t>Přijímač</t>
  </si>
  <si>
    <t>Tvar kolejnic</t>
  </si>
  <si>
    <t>Materiál kolejnic</t>
  </si>
  <si>
    <t>Základní délka kolejnic</t>
  </si>
  <si>
    <t>Výrobce kolejnic</t>
  </si>
  <si>
    <t>Rok výroby kolejnic</t>
  </si>
  <si>
    <t>Stav kolejnic při vložení</t>
  </si>
  <si>
    <t>Druh kolejnicových podpor</t>
  </si>
  <si>
    <t>Materiál kolejnicových podpor</t>
  </si>
  <si>
    <t>Upevnění kolejnic</t>
  </si>
  <si>
    <t>Délka pražců</t>
  </si>
  <si>
    <t>Výrobní typ pražců</t>
  </si>
  <si>
    <t>Rozdělení pražců</t>
  </si>
  <si>
    <t>Výrobce pražců</t>
  </si>
  <si>
    <t>Rok výroby pražců</t>
  </si>
  <si>
    <t>Stav pražců při vložení</t>
  </si>
  <si>
    <t>Uspořádání koleje</t>
  </si>
  <si>
    <t>Druh konstrukce</t>
  </si>
  <si>
    <t>Soustava železničního svršku</t>
  </si>
  <si>
    <t>Úhel odbočení nebo křížení</t>
  </si>
  <si>
    <t>Základní poloměr oblouku v konstrukci</t>
  </si>
  <si>
    <t>Poloměr v hlavním směru</t>
  </si>
  <si>
    <t>Poloměr ve vedlejším směru</t>
  </si>
  <si>
    <t>Typ výhybky</t>
  </si>
  <si>
    <t>Žlabové pražce</t>
  </si>
  <si>
    <t>Směr odbočení</t>
  </si>
  <si>
    <t>Poloha výměníku</t>
  </si>
  <si>
    <t>Konstrukce srdcovky</t>
  </si>
  <si>
    <t>Zvýšená otěruvzdornost jazyků</t>
  </si>
  <si>
    <t>Doplňující informace</t>
  </si>
  <si>
    <t>Atypické úpravy</t>
  </si>
  <si>
    <t>Stav výhybky při vložení</t>
  </si>
  <si>
    <t>Rok výroby výhybky</t>
  </si>
  <si>
    <t>Výrobce výhybky</t>
  </si>
  <si>
    <t>Materiál trubky</t>
  </si>
  <si>
    <t>Rozsah perforace</t>
  </si>
  <si>
    <t>Profil šachty</t>
  </si>
  <si>
    <t>Materiál šachty</t>
  </si>
  <si>
    <t>Číslo koleje v hlavním směru</t>
  </si>
  <si>
    <t>Poloha výměnového styku výhybky</t>
  </si>
  <si>
    <t>Číslo šachty</t>
  </si>
  <si>
    <t>Rychlost V150</t>
  </si>
  <si>
    <t>Rychlost V130</t>
  </si>
  <si>
    <t>Rychlost V</t>
  </si>
  <si>
    <t>Konstrukce</t>
  </si>
  <si>
    <t>Živičná vrstva</t>
  </si>
  <si>
    <t>Monolitická konstrukce (viz část 2.1b)</t>
  </si>
  <si>
    <t>výkopy, zásypy jsou modelovány způsobem určeným v objektech řady 2.1a žel. svršek a spodek</t>
  </si>
  <si>
    <t>výkopy, zásypy jsou modelovány způsobem určeným v objektech řady 2.1.a žel. svršek a spodek</t>
  </si>
  <si>
    <t>portálové a hloubené části tunelů jsou modelovány způsobem určeným v objektech řady 2.1.d mosty, propustky, zdi</t>
  </si>
  <si>
    <t>Komplex</t>
  </si>
  <si>
    <t>Stavební entita</t>
  </si>
  <si>
    <t>Funkční systém</t>
  </si>
  <si>
    <t>Technický systém</t>
  </si>
  <si>
    <t xml:space="preserve">Komponent </t>
  </si>
  <si>
    <t>Dle umístění elementu v projektu</t>
  </si>
  <si>
    <t>P_Bezpečnostní a ochranný systém</t>
  </si>
  <si>
    <t>LE_Bezpečnostní systém</t>
  </si>
  <si>
    <t>PFB_Semafor</t>
  </si>
  <si>
    <t>WRB_Kolejové křížení</t>
  </si>
  <si>
    <t>QQG_Zarážkové bloky</t>
  </si>
  <si>
    <t>QSA_Zámek</t>
  </si>
  <si>
    <t>K_Elektrický systém</t>
  </si>
  <si>
    <t>KH_Transformační systém</t>
  </si>
  <si>
    <t>BCA_Transformátor proudu</t>
  </si>
  <si>
    <t>LF_Systém dálkového sledování</t>
  </si>
  <si>
    <t>BZA_Senzor množství</t>
  </si>
  <si>
    <t>HJ_Systém dodávky signálu</t>
  </si>
  <si>
    <t>WGA_Ovládací kabel</t>
  </si>
  <si>
    <t>UCA_Přístrojové schránky</t>
  </si>
  <si>
    <t>-</t>
  </si>
  <si>
    <t>A_Zemní systém</t>
  </si>
  <si>
    <t>AB_Základ stavby</t>
  </si>
  <si>
    <t>ULC_Základy</t>
  </si>
  <si>
    <t>H_Systém chlazení a/nebo vytápění</t>
  </si>
  <si>
    <t>JF_Distribuční systém chlazení</t>
  </si>
  <si>
    <t>ECA_Elektrický chladící povrch</t>
  </si>
  <si>
    <t>PFA_Signální světlo</t>
  </si>
  <si>
    <t>QQF_Brána</t>
  </si>
  <si>
    <t>CE_Spodní stavba drážního tělesa</t>
  </si>
  <si>
    <t>UTB_Výkopový materiál</t>
  </si>
  <si>
    <t>ECA_Anténa</t>
  </si>
  <si>
    <t xml:space="preserve">Klasifikace CCI </t>
  </si>
  <si>
    <t>M_Informační a komunikační systém</t>
  </si>
  <si>
    <t>MB_Audio-video systém</t>
  </si>
  <si>
    <t>PHD_Cedule</t>
  </si>
  <si>
    <t>BXD_Kamera</t>
  </si>
  <si>
    <t>PJA_Reproduktor</t>
  </si>
  <si>
    <t>B_Stěnový systém</t>
  </si>
  <si>
    <t>BD_Stěny</t>
  </si>
  <si>
    <t>UBD_Sloup</t>
  </si>
  <si>
    <t>KJ_Systém antén</t>
  </si>
  <si>
    <t>TFB_Anténa</t>
  </si>
  <si>
    <t>XGC_Rozdělovač</t>
  </si>
  <si>
    <t>JK_Systém distribuce elektrické energie</t>
  </si>
  <si>
    <t>XDC_Rozvodnice</t>
  </si>
  <si>
    <t>CNA_Kontejner</t>
  </si>
  <si>
    <t>QQC_Dveře</t>
  </si>
  <si>
    <t>GLE_Eskalátor</t>
  </si>
  <si>
    <t>N_Dopravní systém</t>
  </si>
  <si>
    <t>JM_Systém dopravy osob</t>
  </si>
  <si>
    <t>AD_Konstrukce stěn</t>
  </si>
  <si>
    <t>JN_Systém dopravy věcí</t>
  </si>
  <si>
    <t>GMC_Zdvižné zařízení</t>
  </si>
  <si>
    <t>HMA_Usazovací nádrž</t>
  </si>
  <si>
    <t>KD_Separační systém</t>
  </si>
  <si>
    <t>G_Kanalizační a odpadní systém</t>
  </si>
  <si>
    <t>R_Železniční systém</t>
  </si>
  <si>
    <t>DB_Pevná jízdní dráha</t>
  </si>
  <si>
    <t>WRA_Koleje</t>
  </si>
  <si>
    <t>DA_Štěrkové lože svrchní stavby drážního tělesa</t>
  </si>
  <si>
    <t>ULA_Nosná vrstva</t>
  </si>
  <si>
    <t>UTA_Výplň</t>
  </si>
  <si>
    <t>RQB_Stabilizující vrstva</t>
  </si>
  <si>
    <t>BA_Podloží</t>
  </si>
  <si>
    <t>UMD_Injektovaná hmota</t>
  </si>
  <si>
    <t>UUD_Organická zemina</t>
  </si>
  <si>
    <t>CF_Svrchní stavba vegetačních ploch</t>
  </si>
  <si>
    <t>NCG_Rostlinný koberec</t>
  </si>
  <si>
    <t>CD_Svrchní stavba krajnice</t>
  </si>
  <si>
    <t>NCA_Dláždění</t>
  </si>
  <si>
    <t>CL_Konstrukce opěrných zdí</t>
  </si>
  <si>
    <t>ULL_Opěrná zeď</t>
  </si>
  <si>
    <t>CJ_Základové a opěrné konstrukce</t>
  </si>
  <si>
    <t>G_Kanalizační odpaní systémy</t>
  </si>
  <si>
    <t>JD_Systém odvodu kanalizace</t>
  </si>
  <si>
    <t>WMF_Drenážní trubka</t>
  </si>
  <si>
    <t>WMG_Vsakovací šachta</t>
  </si>
  <si>
    <t>WPA_Trubka</t>
  </si>
  <si>
    <t>AA_Konstrukce vozovky</t>
  </si>
  <si>
    <t>NDA_Obrubník</t>
  </si>
  <si>
    <t>C_Trámový systém</t>
  </si>
  <si>
    <t>CA_Zemní pláň</t>
  </si>
  <si>
    <t>ULE_Trám</t>
  </si>
  <si>
    <t>ULF_Táhlo</t>
  </si>
  <si>
    <t>ULM_Jádro zdi</t>
  </si>
  <si>
    <t>UMH_Nástřik betonu</t>
  </si>
  <si>
    <t>UMA_Armovací tyče</t>
  </si>
  <si>
    <t>BB_Základy</t>
  </si>
  <si>
    <t>UMB_Armovací sítě</t>
  </si>
  <si>
    <t>UMC_Zesilující vrstvy</t>
  </si>
  <si>
    <t>ULD_Sloup</t>
  </si>
  <si>
    <t>ULJ_Nosná zeď</t>
  </si>
  <si>
    <t>BC_Nosníky</t>
  </si>
  <si>
    <t>UPA_Ložisko</t>
  </si>
  <si>
    <t>UQA_Pevné upevnění</t>
  </si>
  <si>
    <t>UPB_Pohyblivý spoj</t>
  </si>
  <si>
    <t>FSG_Izolace</t>
  </si>
  <si>
    <t>P_Ochranný systém</t>
  </si>
  <si>
    <t>XM_Přípojný objekt pro uzavřený tok</t>
  </si>
  <si>
    <t>UBA_Konzola</t>
  </si>
  <si>
    <t>S_Zařízení</t>
  </si>
  <si>
    <t>L_Systémy monitorování, řízení a regulace</t>
  </si>
  <si>
    <t>PHF_Sloup značení</t>
  </si>
  <si>
    <t>FQ_Objekt preventivní ochrany</t>
  </si>
  <si>
    <t>FQE_Ochranná látka</t>
  </si>
  <si>
    <t>FQD_Zábradlí</t>
  </si>
  <si>
    <t>UNB_Práh</t>
  </si>
  <si>
    <t>WMB_Žlab</t>
  </si>
  <si>
    <t>AF_Konstrukce schodiště</t>
  </si>
  <si>
    <t>XSB_Schodiště</t>
  </si>
  <si>
    <t>RB_Vybavení, doplňky</t>
  </si>
  <si>
    <t xml:space="preserve">Dle typu elementu </t>
  </si>
  <si>
    <t>BHC_Elektroměr</t>
  </si>
  <si>
    <t>CG_Vodohospodářské objekty</t>
  </si>
  <si>
    <t>CK_Kostrukce venkovních schodišť/ramp</t>
  </si>
  <si>
    <t>UNA_Pevný rám</t>
  </si>
  <si>
    <t>ULN_Plášť</t>
  </si>
  <si>
    <t>NCB_Obložení stěn</t>
  </si>
  <si>
    <t>C_Zemní konstrukce</t>
  </si>
  <si>
    <t>UU_Stávající terén</t>
  </si>
  <si>
    <t>E_Plynový a vzduchový systém</t>
  </si>
  <si>
    <t>BH_Vedení kabelových sítí</t>
  </si>
  <si>
    <t>FNB_Ochrana proti nárazům</t>
  </si>
  <si>
    <t>XKD_Záchytné nádoby</t>
  </si>
  <si>
    <t>M_Informační systém</t>
  </si>
  <si>
    <t>XKE_Podlahová vpusť</t>
  </si>
  <si>
    <t>LA_Systém plynového alarmu</t>
  </si>
  <si>
    <t>JA_Distribuce plynů</t>
  </si>
  <si>
    <t>WP_Objekt uzavřeného vedení</t>
  </si>
  <si>
    <t>PGQ_Indikátor koncentrace</t>
  </si>
  <si>
    <t>RNB_Regulační klapka</t>
  </si>
  <si>
    <t>B_Nosná konstrukce</t>
  </si>
  <si>
    <t>BG_Stropy</t>
  </si>
  <si>
    <t>PA_Protipožární systém</t>
  </si>
  <si>
    <t>ULH_Nosný oblouk</t>
  </si>
  <si>
    <t>ULP_Klenba</t>
  </si>
  <si>
    <t>UL_Konstrukční objekt</t>
  </si>
  <si>
    <t>QNA_Regulační ventil kapalin</t>
  </si>
  <si>
    <t>UAB_Průchodky</t>
  </si>
  <si>
    <t>FQC_Madlo</t>
  </si>
  <si>
    <t>UND_Příčka</t>
  </si>
  <si>
    <t>FMD_Protipožární dveře</t>
  </si>
  <si>
    <t>NBE_Poklop</t>
  </si>
  <si>
    <t>U_Objekt pro držení</t>
  </si>
  <si>
    <t>X_Propojující objekt</t>
  </si>
  <si>
    <t>RQC_Protihluková stěna</t>
  </si>
  <si>
    <t>WDB_Kabel nízkého napětí</t>
  </si>
  <si>
    <t>EAA_Elektrická lampa</t>
  </si>
  <si>
    <t>HH_Systém osvětlení</t>
  </si>
  <si>
    <t>D_Střešní systém</t>
  </si>
  <si>
    <t>NCE_Zastřešení</t>
  </si>
  <si>
    <t>AE_Střešní konstrukce</t>
  </si>
  <si>
    <t>NCD_Krytí stropů</t>
  </si>
  <si>
    <t>NAD_Těsnící materiál</t>
  </si>
  <si>
    <t>CLC_Sedadlo</t>
  </si>
  <si>
    <t>RUF_Síťový zátaras</t>
  </si>
  <si>
    <t>RC_Zařízení</t>
  </si>
  <si>
    <t>UBB_Závěs</t>
  </si>
  <si>
    <t>ULR_Nosné lano</t>
  </si>
  <si>
    <t>EBA_Bojler</t>
  </si>
  <si>
    <t>HG_Systém dodávky elektrické energie</t>
  </si>
  <si>
    <t>FBA_Proudový chránič</t>
  </si>
  <si>
    <t>PC_Uzemňovací soustava</t>
  </si>
  <si>
    <t>QCA_Uzemňovač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</si>
</sst>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[$Kč-405]"/>
  </numFmts>
  <fonts count="5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9" tint="-0.249977111117893"/>
      <name val="Arial"/>
      <family val="2"/>
      <charset val="238"/>
    </font>
    <font>
      <sz val="28"/>
      <color theme="1"/>
      <name val="Calibri Light"/>
      <family val="2"/>
      <charset val="238"/>
    </font>
    <font>
      <sz val="11"/>
      <color rgb="FF5A5A5A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theme="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u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rgb="FF366092"/>
        <bgColor rgb="FF366092"/>
      </patternFill>
    </fill>
    <fill>
      <patternFill patternType="solid">
        <fgColor rgb="FF8DB4E2"/>
        <bgColor rgb="FF8DB4E2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thin">
        <color rgb="FF000000"/>
      </top>
      <bottom style="medium">
        <color indexed="64"/>
      </bottom>
      <diagonal/>
    </border>
  </borders>
  <cellStyleXfs count="7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1" fillId="0" borderId="0"/>
    <xf numFmtId="0" fontId="1" fillId="0" borderId="0"/>
  </cellStyleXfs>
  <cellXfs count="601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0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14" fillId="0" borderId="0" xfId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1" fontId="17" fillId="8" borderId="1" xfId="2" applyNumberFormat="1" applyFont="1" applyFill="1" applyBorder="1" applyAlignment="1">
      <alignment horizontal="center" vertical="center"/>
    </xf>
    <xf numFmtId="0" fontId="19" fillId="0" borderId="0" xfId="0" applyFont="1"/>
    <xf numFmtId="0" fontId="6" fillId="0" borderId="0" xfId="3"/>
    <xf numFmtId="0" fontId="21" fillId="0" borderId="0" xfId="3" applyFont="1" applyAlignment="1">
      <alignment vertical="center"/>
    </xf>
    <xf numFmtId="0" fontId="24" fillId="0" borderId="0" xfId="3" applyFont="1" applyAlignment="1">
      <alignment vertical="center"/>
    </xf>
    <xf numFmtId="0" fontId="0" fillId="0" borderId="14" xfId="0" applyBorder="1" applyAlignment="1">
      <alignment horizontal="center"/>
    </xf>
    <xf numFmtId="1" fontId="17" fillId="8" borderId="14" xfId="2" applyNumberFormat="1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0" fontId="0" fillId="6" borderId="13" xfId="0" applyFill="1" applyBorder="1"/>
    <xf numFmtId="0" fontId="10" fillId="5" borderId="13" xfId="0" applyFont="1" applyFill="1" applyBorder="1" applyAlignment="1">
      <alignment horizontal="left" vertical="center"/>
    </xf>
    <xf numFmtId="0" fontId="10" fillId="7" borderId="16" xfId="0" applyFon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18" fillId="10" borderId="3" xfId="2" applyFont="1" applyFill="1" applyBorder="1" applyAlignment="1">
      <alignment horizontal="left" vertical="center" wrapText="1"/>
    </xf>
    <xf numFmtId="0" fontId="18" fillId="10" borderId="27" xfId="2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/>
    </xf>
    <xf numFmtId="0" fontId="12" fillId="10" borderId="29" xfId="0" applyFont="1" applyFill="1" applyBorder="1" applyAlignment="1">
      <alignment horizontal="left" vertical="center"/>
    </xf>
    <xf numFmtId="0" fontId="8" fillId="10" borderId="19" xfId="0" applyFont="1" applyFill="1" applyBorder="1" applyAlignment="1">
      <alignment horizontal="left" vertical="center"/>
    </xf>
    <xf numFmtId="0" fontId="27" fillId="9" borderId="11" xfId="2" applyFont="1" applyFill="1" applyBorder="1" applyAlignment="1">
      <alignment horizontal="center" vertical="center" wrapText="1"/>
    </xf>
    <xf numFmtId="0" fontId="27" fillId="9" borderId="12" xfId="2" applyFont="1" applyFill="1" applyBorder="1" applyAlignment="1">
      <alignment horizontal="center" vertical="center" wrapText="1"/>
    </xf>
    <xf numFmtId="0" fontId="28" fillId="9" borderId="13" xfId="0" applyFont="1" applyFill="1" applyBorder="1" applyAlignment="1">
      <alignment horizontal="left"/>
    </xf>
    <xf numFmtId="0" fontId="28" fillId="9" borderId="1" xfId="0" applyFont="1" applyFill="1" applyBorder="1" applyAlignment="1">
      <alignment horizontal="left"/>
    </xf>
    <xf numFmtId="0" fontId="30" fillId="0" borderId="0" xfId="0" applyFont="1"/>
    <xf numFmtId="0" fontId="33" fillId="0" borderId="0" xfId="0" applyFont="1"/>
    <xf numFmtId="0" fontId="9" fillId="0" borderId="0" xfId="0" applyFont="1" applyAlignment="1">
      <alignment horizontal="left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10" borderId="19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1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/>
    </xf>
    <xf numFmtId="0" fontId="10" fillId="10" borderId="20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10" borderId="19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10" fillId="10" borderId="19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0" applyFont="1"/>
    <xf numFmtId="0" fontId="10" fillId="11" borderId="0" xfId="0" applyFont="1" applyFill="1"/>
    <xf numFmtId="0" fontId="0" fillId="0" borderId="0" xfId="0"/>
    <xf numFmtId="0" fontId="9" fillId="0" borderId="1" xfId="0" applyNumberFormat="1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14" fontId="6" fillId="11" borderId="0" xfId="3" applyNumberFormat="1" applyFill="1"/>
    <xf numFmtId="0" fontId="6" fillId="11" borderId="0" xfId="3" applyFill="1"/>
    <xf numFmtId="49" fontId="24" fillId="0" borderId="0" xfId="3" applyNumberFormat="1" applyFont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32" fillId="9" borderId="8" xfId="1" applyFont="1" applyFill="1" applyBorder="1" applyAlignment="1">
      <alignment horizontal="center" vertical="center"/>
    </xf>
    <xf numFmtId="0" fontId="31" fillId="9" borderId="19" xfId="0" applyFont="1" applyFill="1" applyBorder="1" applyAlignment="1">
      <alignment horizontal="center" vertical="center"/>
    </xf>
    <xf numFmtId="0" fontId="10" fillId="1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5" fillId="6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40" fillId="0" borderId="0" xfId="0" applyFont="1" applyFill="1" applyBorder="1" applyAlignment="1">
      <alignment wrapText="1"/>
    </xf>
    <xf numFmtId="0" fontId="8" fillId="3" borderId="1" xfId="0" applyFont="1" applyFill="1" applyBorder="1" applyAlignment="1">
      <alignment horizontal="left" vertical="center" wrapText="1"/>
    </xf>
    <xf numFmtId="0" fontId="43" fillId="11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12" borderId="0" xfId="0" applyFont="1" applyFill="1"/>
    <xf numFmtId="0" fontId="43" fillId="12" borderId="0" xfId="0" applyFont="1" applyFill="1" applyBorder="1" applyAlignment="1">
      <alignment horizontal="left" vertical="center"/>
    </xf>
    <xf numFmtId="0" fontId="8" fillId="12" borderId="0" xfId="0" applyFont="1" applyFill="1" applyBorder="1" applyAlignment="1">
      <alignment horizontal="center"/>
    </xf>
    <xf numFmtId="0" fontId="8" fillId="1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horizontal="left" wrapText="1"/>
    </xf>
    <xf numFmtId="0" fontId="14" fillId="12" borderId="0" xfId="1" applyFill="1" applyBorder="1"/>
    <xf numFmtId="0" fontId="10" fillId="0" borderId="4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43" fillId="12" borderId="0" xfId="0" applyFont="1" applyFill="1" applyBorder="1" applyAlignment="1">
      <alignment vertical="center" wrapText="1"/>
    </xf>
    <xf numFmtId="0" fontId="8" fillId="12" borderId="0" xfId="0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center"/>
    </xf>
    <xf numFmtId="0" fontId="8" fillId="3" borderId="10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left" vertical="center"/>
    </xf>
    <xf numFmtId="1" fontId="8" fillId="10" borderId="1" xfId="0" applyNumberFormat="1" applyFont="1" applyFill="1" applyBorder="1" applyAlignment="1">
      <alignment horizontal="center" vertical="center"/>
    </xf>
    <xf numFmtId="0" fontId="9" fillId="10" borderId="1" xfId="0" applyNumberFormat="1" applyFont="1" applyFill="1" applyBorder="1" applyAlignment="1">
      <alignment horizontal="left" vertical="center"/>
    </xf>
    <xf numFmtId="0" fontId="8" fillId="10" borderId="1" xfId="0" applyFont="1" applyFill="1" applyBorder="1" applyAlignment="1">
      <alignment horizontal="center"/>
    </xf>
    <xf numFmtId="0" fontId="8" fillId="1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/>
    </xf>
    <xf numFmtId="0" fontId="41" fillId="0" borderId="14" xfId="0" applyFont="1" applyFill="1" applyBorder="1" applyAlignment="1">
      <alignment horizontal="center"/>
    </xf>
    <xf numFmtId="0" fontId="41" fillId="3" borderId="11" xfId="0" applyFont="1" applyFill="1" applyBorder="1" applyAlignment="1">
      <alignment horizontal="center"/>
    </xf>
    <xf numFmtId="0" fontId="41" fillId="3" borderId="12" xfId="0" applyFont="1" applyFill="1" applyBorder="1" applyAlignment="1">
      <alignment horizontal="center"/>
    </xf>
    <xf numFmtId="0" fontId="8" fillId="3" borderId="11" xfId="0" applyFont="1" applyFill="1" applyBorder="1" applyAlignment="1">
      <alignment vertical="center" wrapText="1"/>
    </xf>
    <xf numFmtId="0" fontId="8" fillId="5" borderId="16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 wrapText="1"/>
    </xf>
    <xf numFmtId="0" fontId="41" fillId="0" borderId="8" xfId="0" applyFont="1" applyBorder="1" applyAlignment="1">
      <alignment horizontal="center"/>
    </xf>
    <xf numFmtId="0" fontId="41" fillId="0" borderId="9" xfId="0" applyFont="1" applyBorder="1" applyAlignment="1">
      <alignment horizontal="center"/>
    </xf>
    <xf numFmtId="0" fontId="8" fillId="5" borderId="10" xfId="0" applyFont="1" applyFill="1" applyBorder="1" applyAlignment="1">
      <alignment horizontal="left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11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 vertical="center" wrapText="1"/>
    </xf>
    <xf numFmtId="0" fontId="41" fillId="5" borderId="11" xfId="0" applyFont="1" applyFill="1" applyBorder="1" applyAlignment="1">
      <alignment horizontal="center"/>
    </xf>
    <xf numFmtId="0" fontId="41" fillId="5" borderId="12" xfId="0" applyFont="1" applyFill="1" applyBorder="1" applyAlignment="1">
      <alignment horizontal="center"/>
    </xf>
    <xf numFmtId="0" fontId="8" fillId="0" borderId="8" xfId="0" applyFont="1" applyFill="1" applyBorder="1" applyAlignment="1">
      <alignment vertical="center"/>
    </xf>
    <xf numFmtId="0" fontId="8" fillId="5" borderId="11" xfId="0" applyFont="1" applyFill="1" applyBorder="1" applyAlignment="1">
      <alignment vertical="center" wrapText="1"/>
    </xf>
    <xf numFmtId="0" fontId="1" fillId="0" borderId="0" xfId="3" applyFont="1"/>
    <xf numFmtId="0" fontId="1" fillId="11" borderId="0" xfId="3" applyFont="1" applyFill="1"/>
    <xf numFmtId="0" fontId="25" fillId="9" borderId="8" xfId="0" applyFont="1" applyFill="1" applyBorder="1" applyAlignment="1">
      <alignment horizontal="center" vertical="center"/>
    </xf>
    <xf numFmtId="0" fontId="22" fillId="0" borderId="0" xfId="6" applyFont="1" applyAlignment="1">
      <alignment horizontal="right" vertical="center"/>
    </xf>
    <xf numFmtId="0" fontId="23" fillId="0" borderId="0" xfId="6" applyFont="1" applyAlignment="1">
      <alignment horizontal="right" vertical="center"/>
    </xf>
    <xf numFmtId="0" fontId="31" fillId="9" borderId="29" xfId="0" applyFont="1" applyFill="1" applyBorder="1" applyAlignment="1">
      <alignment horizontal="center" vertical="center" wrapText="1"/>
    </xf>
    <xf numFmtId="0" fontId="31" fillId="9" borderId="20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 vertical="center"/>
    </xf>
    <xf numFmtId="0" fontId="10" fillId="3" borderId="14" xfId="0" applyFont="1" applyFill="1" applyBorder="1" applyAlignment="1">
      <alignment horizontal="center"/>
    </xf>
    <xf numFmtId="0" fontId="8" fillId="11" borderId="15" xfId="0" applyFont="1" applyFill="1" applyBorder="1" applyAlignment="1">
      <alignment horizontal="left" vertical="center"/>
    </xf>
    <xf numFmtId="0" fontId="36" fillId="3" borderId="13" xfId="0" applyFont="1" applyFill="1" applyBorder="1" applyAlignment="1">
      <alignment horizontal="left" vertical="center"/>
    </xf>
    <xf numFmtId="0" fontId="10" fillId="0" borderId="0" xfId="0" applyNumberFormat="1" applyFont="1" applyBorder="1" applyAlignment="1">
      <alignment horizontal="center"/>
    </xf>
    <xf numFmtId="0" fontId="10" fillId="0" borderId="47" xfId="0" applyNumberFormat="1" applyFont="1" applyBorder="1" applyAlignment="1">
      <alignment horizontal="center"/>
    </xf>
    <xf numFmtId="0" fontId="10" fillId="0" borderId="14" xfId="0" applyNumberFormat="1" applyFont="1" applyBorder="1" applyAlignment="1">
      <alignment horizontal="center"/>
    </xf>
    <xf numFmtId="0" fontId="10" fillId="0" borderId="47" xfId="0" applyNumberFormat="1" applyFont="1" applyFill="1" applyBorder="1" applyAlignment="1">
      <alignment horizontal="center"/>
    </xf>
    <xf numFmtId="0" fontId="8" fillId="12" borderId="15" xfId="0" applyFont="1" applyFill="1" applyBorder="1" applyAlignment="1">
      <alignment horizontal="left" vertical="center"/>
    </xf>
    <xf numFmtId="0" fontId="8" fillId="12" borderId="0" xfId="0" applyFont="1" applyFill="1" applyBorder="1"/>
    <xf numFmtId="0" fontId="10" fillId="12" borderId="0" xfId="0" applyNumberFormat="1" applyFont="1" applyFill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4" borderId="50" xfId="0" applyFont="1" applyFill="1" applyBorder="1" applyAlignment="1">
      <alignment horizontal="left" vertical="center"/>
    </xf>
    <xf numFmtId="0" fontId="8" fillId="11" borderId="0" xfId="0" applyFont="1" applyFill="1" applyBorder="1" applyAlignment="1">
      <alignment horizontal="left" vertical="center"/>
    </xf>
    <xf numFmtId="0" fontId="8" fillId="11" borderId="47" xfId="0" applyFont="1" applyFill="1" applyBorder="1" applyAlignment="1">
      <alignment horizontal="left" vertical="center"/>
    </xf>
    <xf numFmtId="0" fontId="43" fillId="11" borderId="0" xfId="0" applyFont="1" applyFill="1" applyBorder="1" applyAlignment="1">
      <alignment vertical="center" wrapText="1"/>
    </xf>
    <xf numFmtId="0" fontId="8" fillId="11" borderId="0" xfId="0" applyFont="1" applyFill="1" applyBorder="1" applyAlignment="1">
      <alignment horizontal="center"/>
    </xf>
    <xf numFmtId="0" fontId="8" fillId="11" borderId="0" xfId="0" applyFont="1" applyFill="1" applyBorder="1" applyAlignment="1">
      <alignment horizontal="center" vertical="center" wrapText="1"/>
    </xf>
    <xf numFmtId="0" fontId="8" fillId="11" borderId="0" xfId="0" applyFont="1" applyFill="1" applyBorder="1" applyAlignment="1">
      <alignment horizontal="left" vertical="center" wrapText="1"/>
    </xf>
    <xf numFmtId="0" fontId="8" fillId="11" borderId="0" xfId="0" applyFont="1" applyFill="1" applyBorder="1"/>
    <xf numFmtId="0" fontId="10" fillId="12" borderId="15" xfId="0" applyFont="1" applyFill="1" applyBorder="1"/>
    <xf numFmtId="0" fontId="43" fillId="12" borderId="0" xfId="0" applyFont="1" applyFill="1" applyBorder="1"/>
    <xf numFmtId="0" fontId="10" fillId="12" borderId="0" xfId="0" applyFont="1" applyFill="1" applyBorder="1"/>
    <xf numFmtId="0" fontId="10" fillId="12" borderId="0" xfId="0" applyFont="1" applyFill="1" applyBorder="1" applyAlignment="1">
      <alignment wrapText="1"/>
    </xf>
    <xf numFmtId="0" fontId="10" fillId="12" borderId="0" xfId="0" applyFont="1" applyFill="1" applyBorder="1" applyAlignment="1">
      <alignment horizontal="left" wrapText="1"/>
    </xf>
    <xf numFmtId="0" fontId="8" fillId="0" borderId="47" xfId="0" applyNumberFormat="1" applyFont="1" applyBorder="1" applyAlignment="1">
      <alignment horizontal="center"/>
    </xf>
    <xf numFmtId="0" fontId="9" fillId="11" borderId="15" xfId="0" applyFont="1" applyFill="1" applyBorder="1"/>
    <xf numFmtId="0" fontId="8" fillId="11" borderId="1" xfId="0" applyFont="1" applyFill="1" applyBorder="1" applyAlignment="1">
      <alignment horizontal="left" vertical="center"/>
    </xf>
    <xf numFmtId="0" fontId="8" fillId="11" borderId="1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left" vertical="center" wrapText="1"/>
    </xf>
    <xf numFmtId="0" fontId="10" fillId="11" borderId="0" xfId="0" applyFont="1" applyFill="1" applyBorder="1"/>
    <xf numFmtId="0" fontId="10" fillId="11" borderId="0" xfId="0" applyFont="1" applyFill="1" applyBorder="1" applyAlignment="1">
      <alignment horizontal="center"/>
    </xf>
    <xf numFmtId="0" fontId="10" fillId="11" borderId="47" xfId="0" applyFont="1" applyFill="1" applyBorder="1" applyAlignment="1">
      <alignment horizontal="center"/>
    </xf>
    <xf numFmtId="0" fontId="8" fillId="11" borderId="15" xfId="0" applyFont="1" applyFill="1" applyBorder="1"/>
    <xf numFmtId="0" fontId="8" fillId="11" borderId="0" xfId="0" applyFont="1" applyFill="1" applyBorder="1" applyAlignment="1">
      <alignment wrapText="1"/>
    </xf>
    <xf numFmtId="0" fontId="8" fillId="11" borderId="0" xfId="0" applyFont="1" applyFill="1" applyBorder="1" applyAlignment="1">
      <alignment horizontal="left" wrapText="1"/>
    </xf>
    <xf numFmtId="0" fontId="10" fillId="11" borderId="1" xfId="0" applyFont="1" applyFill="1" applyBorder="1" applyAlignment="1">
      <alignment horizontal="center"/>
    </xf>
    <xf numFmtId="0" fontId="10" fillId="11" borderId="14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left"/>
    </xf>
    <xf numFmtId="0" fontId="8" fillId="11" borderId="1" xfId="0" applyFont="1" applyFill="1" applyBorder="1" applyAlignment="1">
      <alignment wrapText="1"/>
    </xf>
    <xf numFmtId="0" fontId="14" fillId="11" borderId="0" xfId="1" applyFill="1" applyBorder="1"/>
    <xf numFmtId="0" fontId="0" fillId="11" borderId="1" xfId="0" applyFill="1" applyBorder="1" applyAlignment="1">
      <alignment horizontal="left"/>
    </xf>
    <xf numFmtId="0" fontId="8" fillId="11" borderId="0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left" wrapText="1"/>
    </xf>
    <xf numFmtId="0" fontId="10" fillId="11" borderId="0" xfId="0" applyFont="1" applyFill="1" applyBorder="1" applyAlignment="1">
      <alignment wrapText="1"/>
    </xf>
    <xf numFmtId="0" fontId="10" fillId="11" borderId="0" xfId="0" applyFont="1" applyFill="1" applyBorder="1" applyAlignment="1">
      <alignment horizontal="left" wrapText="1"/>
    </xf>
    <xf numFmtId="0" fontId="10" fillId="11" borderId="15" xfId="0" applyFont="1" applyFill="1" applyBorder="1"/>
    <xf numFmtId="0" fontId="10" fillId="11" borderId="0" xfId="0" applyNumberFormat="1" applyFont="1" applyFill="1" applyBorder="1" applyAlignment="1">
      <alignment horizontal="center"/>
    </xf>
    <xf numFmtId="0" fontId="10" fillId="11" borderId="47" xfId="0" applyNumberFormat="1" applyFont="1" applyFill="1" applyBorder="1" applyAlignment="1">
      <alignment horizontal="center"/>
    </xf>
    <xf numFmtId="0" fontId="10" fillId="11" borderId="1" xfId="0" applyNumberFormat="1" applyFont="1" applyFill="1" applyBorder="1" applyAlignment="1">
      <alignment horizontal="center"/>
    </xf>
    <xf numFmtId="0" fontId="42" fillId="11" borderId="1" xfId="0" applyFont="1" applyFill="1" applyBorder="1" applyAlignment="1">
      <alignment wrapText="1"/>
    </xf>
    <xf numFmtId="0" fontId="8" fillId="11" borderId="0" xfId="0" applyFont="1" applyFill="1" applyBorder="1" applyAlignment="1">
      <alignment horizontal="left"/>
    </xf>
    <xf numFmtId="0" fontId="10" fillId="11" borderId="14" xfId="0" applyNumberFormat="1" applyFont="1" applyFill="1" applyBorder="1" applyAlignment="1">
      <alignment horizontal="center"/>
    </xf>
    <xf numFmtId="0" fontId="8" fillId="11" borderId="1" xfId="0" applyFont="1" applyFill="1" applyBorder="1" applyAlignment="1">
      <alignment vertical="center" wrapText="1"/>
    </xf>
    <xf numFmtId="0" fontId="41" fillId="11" borderId="1" xfId="0" applyFont="1" applyFill="1" applyBorder="1" applyAlignment="1">
      <alignment horizontal="center"/>
    </xf>
    <xf numFmtId="0" fontId="41" fillId="11" borderId="14" xfId="0" applyFont="1" applyFill="1" applyBorder="1" applyAlignment="1">
      <alignment horizontal="center"/>
    </xf>
    <xf numFmtId="0" fontId="41" fillId="11" borderId="0" xfId="0" applyFont="1" applyFill="1" applyBorder="1"/>
    <xf numFmtId="0" fontId="41" fillId="11" borderId="0" xfId="0" applyFont="1" applyFill="1" applyBorder="1" applyAlignment="1">
      <alignment horizontal="center"/>
    </xf>
    <xf numFmtId="0" fontId="9" fillId="11" borderId="15" xfId="0" applyFont="1" applyFill="1" applyBorder="1" applyAlignment="1">
      <alignment horizontal="left" vertical="center"/>
    </xf>
    <xf numFmtId="0" fontId="8" fillId="11" borderId="2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left" vertical="center"/>
    </xf>
    <xf numFmtId="0" fontId="8" fillId="11" borderId="2" xfId="0" applyFont="1" applyFill="1" applyBorder="1" applyAlignment="1">
      <alignment horizontal="center"/>
    </xf>
    <xf numFmtId="0" fontId="8" fillId="11" borderId="2" xfId="0" applyFont="1" applyFill="1" applyBorder="1" applyAlignment="1">
      <alignment horizontal="left"/>
    </xf>
    <xf numFmtId="0" fontId="8" fillId="11" borderId="38" xfId="0" applyFont="1" applyFill="1" applyBorder="1" applyAlignment="1">
      <alignment horizontal="center"/>
    </xf>
    <xf numFmtId="0" fontId="8" fillId="11" borderId="38" xfId="0" applyFont="1" applyFill="1" applyBorder="1" applyAlignment="1">
      <alignment horizontal="center" vertical="center" wrapText="1"/>
    </xf>
    <xf numFmtId="0" fontId="14" fillId="11" borderId="45" xfId="1" applyFill="1" applyBorder="1"/>
    <xf numFmtId="0" fontId="10" fillId="11" borderId="4" xfId="0" applyNumberFormat="1" applyFont="1" applyFill="1" applyBorder="1" applyAlignment="1">
      <alignment horizontal="center"/>
    </xf>
    <xf numFmtId="0" fontId="43" fillId="11" borderId="1" xfId="0" applyFont="1" applyFill="1" applyBorder="1" applyAlignment="1">
      <alignment vertical="center" wrapText="1"/>
    </xf>
    <xf numFmtId="0" fontId="10" fillId="11" borderId="38" xfId="0" applyNumberFormat="1" applyFont="1" applyFill="1" applyBorder="1" applyAlignment="1">
      <alignment horizontal="center"/>
    </xf>
    <xf numFmtId="0" fontId="10" fillId="11" borderId="41" xfId="0" applyNumberFormat="1" applyFont="1" applyFill="1" applyBorder="1" applyAlignment="1">
      <alignment horizontal="center"/>
    </xf>
    <xf numFmtId="0" fontId="8" fillId="11" borderId="38" xfId="0" applyFont="1" applyFill="1" applyBorder="1" applyAlignment="1">
      <alignment horizontal="left" vertical="center" wrapText="1"/>
    </xf>
    <xf numFmtId="0" fontId="43" fillId="11" borderId="38" xfId="0" applyFont="1" applyFill="1" applyBorder="1" applyAlignment="1">
      <alignment vertical="center" wrapText="1"/>
    </xf>
    <xf numFmtId="0" fontId="8" fillId="11" borderId="3" xfId="0" applyFont="1" applyFill="1" applyBorder="1" applyAlignment="1">
      <alignment horizontal="left" vertical="center" wrapText="1"/>
    </xf>
    <xf numFmtId="0" fontId="8" fillId="11" borderId="34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wrapText="1"/>
    </xf>
    <xf numFmtId="0" fontId="10" fillId="11" borderId="3" xfId="0" applyFont="1" applyFill="1" applyBorder="1" applyAlignment="1">
      <alignment horizontal="left" wrapText="1"/>
    </xf>
    <xf numFmtId="0" fontId="10" fillId="11" borderId="1" xfId="0" applyFont="1" applyFill="1" applyBorder="1" applyAlignment="1">
      <alignment horizontal="left" wrapText="1"/>
    </xf>
    <xf numFmtId="0" fontId="14" fillId="11" borderId="33" xfId="1" applyFill="1" applyBorder="1"/>
    <xf numFmtId="0" fontId="14" fillId="11" borderId="3" xfId="1" applyFill="1" applyBorder="1"/>
    <xf numFmtId="0" fontId="8" fillId="11" borderId="1" xfId="0" applyFont="1" applyFill="1" applyBorder="1" applyAlignment="1">
      <alignment horizontal="left" wrapText="1"/>
    </xf>
    <xf numFmtId="0" fontId="8" fillId="11" borderId="4" xfId="0" applyNumberFormat="1" applyFont="1" applyFill="1" applyBorder="1" applyAlignment="1">
      <alignment horizontal="center"/>
    </xf>
    <xf numFmtId="0" fontId="8" fillId="11" borderId="1" xfId="0" applyNumberFormat="1" applyFont="1" applyFill="1" applyBorder="1" applyAlignment="1">
      <alignment horizontal="center"/>
    </xf>
    <xf numFmtId="0" fontId="8" fillId="11" borderId="14" xfId="0" applyNumberFormat="1" applyFont="1" applyFill="1" applyBorder="1" applyAlignment="1">
      <alignment horizontal="center"/>
    </xf>
    <xf numFmtId="0" fontId="10" fillId="11" borderId="0" xfId="0" applyFont="1" applyFill="1" applyBorder="1" applyAlignment="1">
      <alignment vertical="top" wrapText="1"/>
    </xf>
    <xf numFmtId="0" fontId="10" fillId="11" borderId="0" xfId="0" applyFont="1" applyFill="1" applyBorder="1" applyAlignment="1">
      <alignment horizontal="left" vertical="top" wrapText="1"/>
    </xf>
    <xf numFmtId="0" fontId="10" fillId="11" borderId="0" xfId="0" applyFont="1" applyFill="1" applyBorder="1" applyAlignment="1">
      <alignment horizontal="left"/>
    </xf>
    <xf numFmtId="0" fontId="8" fillId="11" borderId="8" xfId="0" applyFont="1" applyFill="1" applyBorder="1" applyAlignment="1">
      <alignment horizontal="left" vertical="center"/>
    </xf>
    <xf numFmtId="0" fontId="8" fillId="11" borderId="8" xfId="0" applyFont="1" applyFill="1" applyBorder="1" applyAlignment="1">
      <alignment horizontal="center"/>
    </xf>
    <xf numFmtId="0" fontId="8" fillId="11" borderId="8" xfId="0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left" vertical="center" wrapText="1"/>
    </xf>
    <xf numFmtId="0" fontId="8" fillId="5" borderId="29" xfId="0" applyFont="1" applyFill="1" applyBorder="1" applyAlignment="1">
      <alignment horizontal="left" vertical="center"/>
    </xf>
    <xf numFmtId="0" fontId="8" fillId="5" borderId="19" xfId="0" applyFont="1" applyFill="1" applyBorder="1" applyAlignment="1">
      <alignment horizontal="left" vertical="center"/>
    </xf>
    <xf numFmtId="0" fontId="8" fillId="5" borderId="19" xfId="0" applyFont="1" applyFill="1" applyBorder="1" applyAlignment="1">
      <alignment horizontal="center"/>
    </xf>
    <xf numFmtId="0" fontId="8" fillId="5" borderId="19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left" vertical="center" wrapText="1"/>
    </xf>
    <xf numFmtId="0" fontId="10" fillId="5" borderId="19" xfId="0" applyNumberFormat="1" applyFont="1" applyFill="1" applyBorder="1" applyAlignment="1">
      <alignment horizontal="center"/>
    </xf>
    <xf numFmtId="0" fontId="10" fillId="5" borderId="20" xfId="0" applyNumberFormat="1" applyFont="1" applyFill="1" applyBorder="1" applyAlignment="1">
      <alignment horizontal="center"/>
    </xf>
    <xf numFmtId="0" fontId="41" fillId="5" borderId="7" xfId="0" applyFont="1" applyFill="1" applyBorder="1" applyAlignment="1">
      <alignment horizontal="center"/>
    </xf>
    <xf numFmtId="0" fontId="41" fillId="0" borderId="17" xfId="0" applyFont="1" applyBorder="1" applyAlignment="1">
      <alignment horizontal="center"/>
    </xf>
    <xf numFmtId="0" fontId="14" fillId="5" borderId="12" xfId="1" applyFont="1" applyFill="1" applyBorder="1"/>
    <xf numFmtId="0" fontId="14" fillId="0" borderId="9" xfId="1" applyFont="1" applyFill="1" applyBorder="1"/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left" vertical="center"/>
    </xf>
    <xf numFmtId="0" fontId="8" fillId="6" borderId="10" xfId="0" applyFont="1" applyFill="1" applyBorder="1"/>
    <xf numFmtId="0" fontId="8" fillId="6" borderId="11" xfId="0" applyFont="1" applyFill="1" applyBorder="1" applyAlignment="1">
      <alignment horizontal="left" vertical="center"/>
    </xf>
    <xf numFmtId="0" fontId="8" fillId="6" borderId="11" xfId="0" applyFont="1" applyFill="1" applyBorder="1" applyAlignment="1">
      <alignment horizontal="center"/>
    </xf>
    <xf numFmtId="0" fontId="8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10" fillId="6" borderId="11" xfId="0" applyFont="1" applyFill="1" applyBorder="1" applyAlignment="1">
      <alignment horizontal="center"/>
    </xf>
    <xf numFmtId="0" fontId="10" fillId="6" borderId="12" xfId="0" applyFont="1" applyFill="1" applyBorder="1" applyAlignment="1">
      <alignment horizontal="center"/>
    </xf>
    <xf numFmtId="0" fontId="8" fillId="6" borderId="16" xfId="0" applyFont="1" applyFill="1" applyBorder="1"/>
    <xf numFmtId="0" fontId="10" fillId="11" borderId="8" xfId="0" applyFont="1" applyFill="1" applyBorder="1" applyAlignment="1">
      <alignment horizontal="center"/>
    </xf>
    <xf numFmtId="0" fontId="10" fillId="11" borderId="9" xfId="0" applyFont="1" applyFill="1" applyBorder="1" applyAlignment="1">
      <alignment horizontal="center"/>
    </xf>
    <xf numFmtId="0" fontId="8" fillId="7" borderId="29" xfId="0" applyFont="1" applyFill="1" applyBorder="1"/>
    <xf numFmtId="0" fontId="8" fillId="7" borderId="19" xfId="0" applyFont="1" applyFill="1" applyBorder="1" applyAlignment="1">
      <alignment horizontal="left" vertical="center"/>
    </xf>
    <xf numFmtId="0" fontId="8" fillId="7" borderId="19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left" vertical="center" wrapText="1"/>
    </xf>
    <xf numFmtId="0" fontId="10" fillId="7" borderId="19" xfId="0" applyFont="1" applyFill="1" applyBorder="1" applyAlignment="1">
      <alignment horizontal="center"/>
    </xf>
    <xf numFmtId="0" fontId="10" fillId="7" borderId="2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left" vertical="center"/>
    </xf>
    <xf numFmtId="0" fontId="8" fillId="11" borderId="8" xfId="0" applyFont="1" applyFill="1" applyBorder="1" applyAlignment="1">
      <alignment wrapText="1"/>
    </xf>
    <xf numFmtId="0" fontId="8" fillId="11" borderId="8" xfId="0" applyFont="1" applyFill="1" applyBorder="1" applyAlignment="1">
      <alignment horizontal="left"/>
    </xf>
    <xf numFmtId="0" fontId="8" fillId="3" borderId="29" xfId="0" applyFont="1" applyFill="1" applyBorder="1" applyAlignment="1">
      <alignment horizontal="left" vertical="center"/>
    </xf>
    <xf numFmtId="0" fontId="8" fillId="3" borderId="19" xfId="0" applyFont="1" applyFill="1" applyBorder="1" applyAlignment="1">
      <alignment horizontal="left" vertical="center"/>
    </xf>
    <xf numFmtId="0" fontId="8" fillId="3" borderId="19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/>
    </xf>
    <xf numFmtId="0" fontId="10" fillId="3" borderId="19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0" fillId="11" borderId="8" xfId="0" applyFill="1" applyBorder="1" applyAlignment="1">
      <alignment horizontal="left"/>
    </xf>
    <xf numFmtId="0" fontId="36" fillId="3" borderId="16" xfId="0" applyFont="1" applyFill="1" applyBorder="1" applyAlignment="1">
      <alignment horizontal="left" vertical="center"/>
    </xf>
    <xf numFmtId="0" fontId="8" fillId="11" borderId="37" xfId="0" applyFont="1" applyFill="1" applyBorder="1" applyAlignment="1">
      <alignment horizontal="left" vertical="center"/>
    </xf>
    <xf numFmtId="0" fontId="8" fillId="3" borderId="19" xfId="0" applyFont="1" applyFill="1" applyBorder="1" applyAlignment="1">
      <alignment horizontal="left" vertical="center" wrapText="1"/>
    </xf>
    <xf numFmtId="0" fontId="8" fillId="3" borderId="28" xfId="0" applyFont="1" applyFill="1" applyBorder="1" applyAlignment="1">
      <alignment horizontal="left" vertical="center"/>
    </xf>
    <xf numFmtId="0" fontId="8" fillId="3" borderId="28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left" vertical="center" wrapText="1"/>
    </xf>
    <xf numFmtId="0" fontId="14" fillId="3" borderId="18" xfId="1" applyFill="1" applyBorder="1"/>
    <xf numFmtId="0" fontId="10" fillId="3" borderId="28" xfId="0" applyFont="1" applyFill="1" applyBorder="1" applyAlignment="1">
      <alignment horizontal="center"/>
    </xf>
    <xf numFmtId="0" fontId="10" fillId="3" borderId="39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left"/>
    </xf>
    <xf numFmtId="0" fontId="10" fillId="3" borderId="19" xfId="0" applyNumberFormat="1" applyFont="1" applyFill="1" applyBorder="1" applyAlignment="1">
      <alignment horizontal="center"/>
    </xf>
    <xf numFmtId="0" fontId="10" fillId="3" borderId="20" xfId="0" applyNumberFormat="1" applyFont="1" applyFill="1" applyBorder="1" applyAlignment="1">
      <alignment horizontal="center"/>
    </xf>
    <xf numFmtId="0" fontId="10" fillId="3" borderId="11" xfId="0" applyNumberFormat="1" applyFont="1" applyFill="1" applyBorder="1" applyAlignment="1">
      <alignment horizontal="center"/>
    </xf>
    <xf numFmtId="0" fontId="10" fillId="3" borderId="12" xfId="0" applyNumberFormat="1" applyFont="1" applyFill="1" applyBorder="1" applyAlignment="1">
      <alignment horizontal="center"/>
    </xf>
    <xf numFmtId="0" fontId="10" fillId="11" borderId="8" xfId="0" applyNumberFormat="1" applyFont="1" applyFill="1" applyBorder="1" applyAlignment="1">
      <alignment horizontal="center"/>
    </xf>
    <xf numFmtId="0" fontId="10" fillId="11" borderId="9" xfId="0" applyNumberFormat="1" applyFont="1" applyFill="1" applyBorder="1" applyAlignment="1">
      <alignment horizontal="center"/>
    </xf>
    <xf numFmtId="0" fontId="42" fillId="11" borderId="8" xfId="0" applyFont="1" applyFill="1" applyBorder="1" applyAlignment="1">
      <alignment wrapText="1"/>
    </xf>
    <xf numFmtId="0" fontId="10" fillId="3" borderId="28" xfId="0" applyNumberFormat="1" applyFont="1" applyFill="1" applyBorder="1" applyAlignment="1">
      <alignment horizontal="center"/>
    </xf>
    <xf numFmtId="0" fontId="10" fillId="3" borderId="39" xfId="0" applyNumberFormat="1" applyFont="1" applyFill="1" applyBorder="1" applyAlignment="1">
      <alignment horizontal="center"/>
    </xf>
    <xf numFmtId="0" fontId="10" fillId="0" borderId="8" xfId="0" applyNumberFormat="1" applyFont="1" applyBorder="1" applyAlignment="1">
      <alignment horizontal="center"/>
    </xf>
    <xf numFmtId="0" fontId="10" fillId="0" borderId="9" xfId="0" applyNumberFormat="1" applyFont="1" applyBorder="1" applyAlignment="1">
      <alignment horizontal="center"/>
    </xf>
    <xf numFmtId="0" fontId="8" fillId="11" borderId="8" xfId="0" applyFont="1" applyFill="1" applyBorder="1" applyAlignment="1"/>
    <xf numFmtId="0" fontId="41" fillId="11" borderId="8" xfId="0" applyFont="1" applyFill="1" applyBorder="1" applyAlignment="1">
      <alignment horizontal="center"/>
    </xf>
    <xf numFmtId="0" fontId="41" fillId="11" borderId="9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left" vertical="center"/>
    </xf>
    <xf numFmtId="0" fontId="8" fillId="11" borderId="8" xfId="0" applyFont="1" applyFill="1" applyBorder="1" applyAlignment="1">
      <alignment vertical="center" wrapText="1"/>
    </xf>
    <xf numFmtId="0" fontId="41" fillId="0" borderId="8" xfId="0" applyFont="1" applyFill="1" applyBorder="1" applyAlignment="1">
      <alignment horizontal="center"/>
    </xf>
    <xf numFmtId="0" fontId="41" fillId="0" borderId="9" xfId="0" applyFont="1" applyFill="1" applyBorder="1" applyAlignment="1">
      <alignment horizontal="center"/>
    </xf>
    <xf numFmtId="0" fontId="8" fillId="13" borderId="52" xfId="0" applyFont="1" applyFill="1" applyBorder="1"/>
    <xf numFmtId="0" fontId="8" fillId="13" borderId="53" xfId="0" applyFont="1" applyFill="1" applyBorder="1"/>
    <xf numFmtId="0" fontId="8" fillId="4" borderId="10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/>
    </xf>
    <xf numFmtId="0" fontId="10" fillId="4" borderId="11" xfId="0" applyNumberFormat="1" applyFont="1" applyFill="1" applyBorder="1" applyAlignment="1">
      <alignment horizontal="center"/>
    </xf>
    <xf numFmtId="0" fontId="10" fillId="4" borderId="12" xfId="0" applyNumberFormat="1" applyFont="1" applyFill="1" applyBorder="1" applyAlignment="1">
      <alignment horizontal="center"/>
    </xf>
    <xf numFmtId="0" fontId="8" fillId="4" borderId="16" xfId="0" applyFont="1" applyFill="1" applyBorder="1" applyAlignment="1">
      <alignment horizontal="left" vertical="center"/>
    </xf>
    <xf numFmtId="0" fontId="8" fillId="4" borderId="54" xfId="0" applyFont="1" applyFill="1" applyBorder="1" applyAlignment="1">
      <alignment horizontal="left" vertical="center"/>
    </xf>
    <xf numFmtId="0" fontId="8" fillId="11" borderId="42" xfId="0" applyFont="1" applyFill="1" applyBorder="1" applyAlignment="1">
      <alignment horizontal="left" vertical="center"/>
    </xf>
    <xf numFmtId="0" fontId="8" fillId="11" borderId="42" xfId="0" applyFont="1" applyFill="1" applyBorder="1" applyAlignment="1">
      <alignment horizontal="center"/>
    </xf>
    <xf numFmtId="0" fontId="8" fillId="11" borderId="42" xfId="0" applyFont="1" applyFill="1" applyBorder="1" applyAlignment="1">
      <alignment horizontal="center" vertical="center" wrapText="1"/>
    </xf>
    <xf numFmtId="0" fontId="8" fillId="11" borderId="42" xfId="0" applyFont="1" applyFill="1" applyBorder="1" applyAlignment="1">
      <alignment horizontal="left"/>
    </xf>
    <xf numFmtId="0" fontId="14" fillId="11" borderId="55" xfId="1" applyFill="1" applyBorder="1"/>
    <xf numFmtId="0" fontId="10" fillId="11" borderId="17" xfId="0" applyNumberFormat="1" applyFont="1" applyFill="1" applyBorder="1" applyAlignment="1">
      <alignment horizontal="center"/>
    </xf>
    <xf numFmtId="0" fontId="8" fillId="4" borderId="11" xfId="0" applyFont="1" applyFill="1" applyBorder="1" applyAlignment="1">
      <alignment horizontal="left" vertical="center" wrapText="1"/>
    </xf>
    <xf numFmtId="0" fontId="43" fillId="11" borderId="8" xfId="0" applyFont="1" applyFill="1" applyBorder="1" applyAlignment="1">
      <alignment horizontal="left" vertical="center"/>
    </xf>
    <xf numFmtId="0" fontId="43" fillId="4" borderId="11" xfId="0" applyFont="1" applyFill="1" applyBorder="1" applyAlignment="1">
      <alignment vertical="center" wrapText="1"/>
    </xf>
    <xf numFmtId="0" fontId="10" fillId="4" borderId="44" xfId="0" applyNumberFormat="1" applyFont="1" applyFill="1" applyBorder="1" applyAlignment="1">
      <alignment horizontal="center"/>
    </xf>
    <xf numFmtId="0" fontId="10" fillId="4" borderId="56" xfId="0" applyNumberFormat="1" applyFont="1" applyFill="1" applyBorder="1" applyAlignment="1">
      <alignment horizontal="center"/>
    </xf>
    <xf numFmtId="0" fontId="43" fillId="11" borderId="8" xfId="0" applyFont="1" applyFill="1" applyBorder="1" applyAlignment="1">
      <alignment vertical="center" wrapText="1"/>
    </xf>
    <xf numFmtId="0" fontId="10" fillId="11" borderId="42" xfId="0" applyNumberFormat="1" applyFont="1" applyFill="1" applyBorder="1" applyAlignment="1">
      <alignment horizontal="center"/>
    </xf>
    <xf numFmtId="0" fontId="10" fillId="11" borderId="43" xfId="0" applyNumberFormat="1" applyFont="1" applyFill="1" applyBorder="1" applyAlignment="1">
      <alignment horizontal="center"/>
    </xf>
    <xf numFmtId="0" fontId="8" fillId="4" borderId="57" xfId="0" applyFont="1" applyFill="1" applyBorder="1" applyAlignment="1">
      <alignment horizontal="left" vertical="center"/>
    </xf>
    <xf numFmtId="0" fontId="43" fillId="4" borderId="58" xfId="0" applyFont="1" applyFill="1" applyBorder="1" applyAlignment="1">
      <alignment vertical="center" wrapText="1"/>
    </xf>
    <xf numFmtId="0" fontId="8" fillId="4" borderId="58" xfId="0" applyFont="1" applyFill="1" applyBorder="1" applyAlignment="1">
      <alignment horizontal="center"/>
    </xf>
    <xf numFmtId="0" fontId="8" fillId="4" borderId="58" xfId="0" applyFont="1" applyFill="1" applyBorder="1" applyAlignment="1">
      <alignment horizontal="center" vertical="center" wrapText="1"/>
    </xf>
    <xf numFmtId="0" fontId="8" fillId="4" borderId="58" xfId="0" applyFont="1" applyFill="1" applyBorder="1" applyAlignment="1">
      <alignment horizontal="left" vertical="center" wrapText="1"/>
    </xf>
    <xf numFmtId="0" fontId="10" fillId="4" borderId="19" xfId="0" applyNumberFormat="1" applyFont="1" applyFill="1" applyBorder="1" applyAlignment="1">
      <alignment horizontal="center"/>
    </xf>
    <xf numFmtId="0" fontId="10" fillId="4" borderId="20" xfId="0" applyNumberFormat="1" applyFont="1" applyFill="1" applyBorder="1" applyAlignment="1">
      <alignment horizontal="center"/>
    </xf>
    <xf numFmtId="0" fontId="8" fillId="4" borderId="59" xfId="0" applyFont="1" applyFill="1" applyBorder="1" applyAlignment="1">
      <alignment horizontal="left" vertical="center"/>
    </xf>
    <xf numFmtId="0" fontId="43" fillId="4" borderId="44" xfId="0" applyFont="1" applyFill="1" applyBorder="1" applyAlignment="1">
      <alignment vertical="center" wrapText="1"/>
    </xf>
    <xf numFmtId="0" fontId="8" fillId="4" borderId="44" xfId="0" applyFont="1" applyFill="1" applyBorder="1" applyAlignment="1">
      <alignment horizontal="center"/>
    </xf>
    <xf numFmtId="0" fontId="8" fillId="4" borderId="44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left" vertical="center" wrapText="1"/>
    </xf>
    <xf numFmtId="0" fontId="43" fillId="11" borderId="42" xfId="0" applyFont="1" applyFill="1" applyBorder="1" applyAlignment="1">
      <alignment horizontal="left" vertical="center"/>
    </xf>
    <xf numFmtId="0" fontId="8" fillId="11" borderId="42" xfId="0" applyFont="1" applyFill="1" applyBorder="1" applyAlignment="1">
      <alignment horizontal="left" vertical="center" wrapText="1"/>
    </xf>
    <xf numFmtId="0" fontId="8" fillId="4" borderId="60" xfId="0" applyFont="1" applyFill="1" applyBorder="1" applyAlignment="1">
      <alignment horizontal="left" vertical="center"/>
    </xf>
    <xf numFmtId="0" fontId="43" fillId="4" borderId="61" xfId="0" applyFont="1" applyFill="1" applyBorder="1" applyAlignment="1">
      <alignment vertical="center" wrapText="1"/>
    </xf>
    <xf numFmtId="0" fontId="8" fillId="4" borderId="61" xfId="0" applyFont="1" applyFill="1" applyBorder="1" applyAlignment="1">
      <alignment horizontal="center"/>
    </xf>
    <xf numFmtId="0" fontId="8" fillId="4" borderId="61" xfId="0" applyFont="1" applyFill="1" applyBorder="1" applyAlignment="1">
      <alignment horizontal="center" vertical="center" wrapText="1"/>
    </xf>
    <xf numFmtId="0" fontId="8" fillId="4" borderId="61" xfId="0" applyFont="1" applyFill="1" applyBorder="1" applyAlignment="1">
      <alignment horizontal="left" vertical="center" wrapText="1"/>
    </xf>
    <xf numFmtId="0" fontId="10" fillId="4" borderId="61" xfId="0" applyNumberFormat="1" applyFont="1" applyFill="1" applyBorder="1" applyAlignment="1">
      <alignment horizontal="center"/>
    </xf>
    <xf numFmtId="0" fontId="10" fillId="4" borderId="62" xfId="0" applyNumberFormat="1" applyFont="1" applyFill="1" applyBorder="1" applyAlignment="1">
      <alignment horizontal="center"/>
    </xf>
    <xf numFmtId="0" fontId="43" fillId="11" borderId="42" xfId="0" applyFont="1" applyFill="1" applyBorder="1" applyAlignment="1">
      <alignment vertical="center" wrapText="1"/>
    </xf>
    <xf numFmtId="0" fontId="43" fillId="4" borderId="28" xfId="0" applyFont="1" applyFill="1" applyBorder="1" applyAlignment="1">
      <alignment horizontal="left" vertical="center"/>
    </xf>
    <xf numFmtId="0" fontId="8" fillId="4" borderId="28" xfId="0" applyFont="1" applyFill="1" applyBorder="1" applyAlignment="1">
      <alignment horizontal="center"/>
    </xf>
    <xf numFmtId="0" fontId="8" fillId="4" borderId="28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left" vertical="center" wrapText="1"/>
    </xf>
    <xf numFmtId="0" fontId="10" fillId="4" borderId="28" xfId="0" applyNumberFormat="1" applyFont="1" applyFill="1" applyBorder="1" applyAlignment="1">
      <alignment horizontal="center"/>
    </xf>
    <xf numFmtId="0" fontId="10" fillId="4" borderId="39" xfId="0" applyNumberFormat="1" applyFont="1" applyFill="1" applyBorder="1" applyAlignment="1">
      <alignment horizontal="center"/>
    </xf>
    <xf numFmtId="0" fontId="43" fillId="4" borderId="11" xfId="0" applyFont="1" applyFill="1" applyBorder="1" applyAlignment="1">
      <alignment horizontal="left" vertical="center"/>
    </xf>
    <xf numFmtId="0" fontId="8" fillId="4" borderId="28" xfId="0" applyFont="1" applyFill="1" applyBorder="1" applyAlignment="1">
      <alignment horizontal="left" vertical="center" wrapText="1"/>
    </xf>
    <xf numFmtId="0" fontId="8" fillId="11" borderId="51" xfId="0" applyFont="1" applyFill="1" applyBorder="1" applyAlignment="1">
      <alignment horizontal="left" vertical="center" wrapText="1"/>
    </xf>
    <xf numFmtId="0" fontId="43" fillId="4" borderId="28" xfId="0" applyFont="1" applyFill="1" applyBorder="1" applyAlignment="1">
      <alignment vertical="center" wrapText="1"/>
    </xf>
    <xf numFmtId="0" fontId="8" fillId="11" borderId="27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left" vertical="center" wrapText="1"/>
    </xf>
    <xf numFmtId="0" fontId="8" fillId="11" borderId="27" xfId="0" applyFont="1" applyFill="1" applyBorder="1" applyAlignment="1">
      <alignment horizontal="left" vertical="center" wrapText="1"/>
    </xf>
    <xf numFmtId="0" fontId="10" fillId="11" borderId="8" xfId="0" applyFont="1" applyFill="1" applyBorder="1" applyAlignment="1">
      <alignment wrapText="1"/>
    </xf>
    <xf numFmtId="0" fontId="10" fillId="11" borderId="27" xfId="0" applyFont="1" applyFill="1" applyBorder="1" applyAlignment="1">
      <alignment wrapText="1"/>
    </xf>
    <xf numFmtId="0" fontId="10" fillId="11" borderId="8" xfId="0" applyFont="1" applyFill="1" applyBorder="1" applyAlignment="1">
      <alignment horizontal="left" wrapText="1"/>
    </xf>
    <xf numFmtId="0" fontId="8" fillId="4" borderId="29" xfId="0" applyFont="1" applyFill="1" applyBorder="1" applyAlignment="1">
      <alignment horizontal="left" vertical="center"/>
    </xf>
    <xf numFmtId="0" fontId="43" fillId="4" borderId="19" xfId="0" applyFont="1" applyFill="1" applyBorder="1" applyAlignment="1">
      <alignment horizontal="left" vertical="center"/>
    </xf>
    <xf numFmtId="0" fontId="8" fillId="4" borderId="1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left" vertical="center" wrapText="1"/>
    </xf>
    <xf numFmtId="0" fontId="8" fillId="4" borderId="48" xfId="0" applyFont="1" applyFill="1" applyBorder="1" applyAlignment="1">
      <alignment horizontal="left" vertical="center" wrapText="1"/>
    </xf>
    <xf numFmtId="0" fontId="14" fillId="4" borderId="64" xfId="1" applyFill="1" applyBorder="1"/>
    <xf numFmtId="0" fontId="10" fillId="4" borderId="7" xfId="0" applyNumberFormat="1" applyFont="1" applyFill="1" applyBorder="1" applyAlignment="1">
      <alignment horizontal="center"/>
    </xf>
    <xf numFmtId="0" fontId="14" fillId="11" borderId="27" xfId="1" applyFill="1" applyBorder="1"/>
    <xf numFmtId="0" fontId="43" fillId="4" borderId="11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wrapText="1"/>
    </xf>
    <xf numFmtId="0" fontId="14" fillId="4" borderId="35" xfId="1" applyFill="1" applyBorder="1"/>
    <xf numFmtId="0" fontId="8" fillId="4" borderId="7" xfId="0" applyNumberFormat="1" applyFont="1" applyFill="1" applyBorder="1" applyAlignment="1">
      <alignment horizontal="center"/>
    </xf>
    <xf numFmtId="0" fontId="8" fillId="4" borderId="11" xfId="0" applyNumberFormat="1" applyFont="1" applyFill="1" applyBorder="1" applyAlignment="1">
      <alignment horizontal="center"/>
    </xf>
    <xf numFmtId="0" fontId="8" fillId="4" borderId="12" xfId="0" applyNumberFormat="1" applyFont="1" applyFill="1" applyBorder="1" applyAlignment="1">
      <alignment horizontal="center"/>
    </xf>
    <xf numFmtId="0" fontId="8" fillId="11" borderId="8" xfId="0" applyFont="1" applyFill="1" applyBorder="1" applyAlignment="1">
      <alignment horizontal="left" wrapText="1"/>
    </xf>
    <xf numFmtId="0" fontId="8" fillId="11" borderId="32" xfId="0" applyNumberFormat="1" applyFont="1" applyFill="1" applyBorder="1" applyAlignment="1">
      <alignment horizontal="center"/>
    </xf>
    <xf numFmtId="0" fontId="8" fillId="11" borderId="25" xfId="0" applyNumberFormat="1" applyFont="1" applyFill="1" applyBorder="1" applyAlignment="1">
      <alignment horizontal="center"/>
    </xf>
    <xf numFmtId="0" fontId="8" fillId="11" borderId="40" xfId="0" applyNumberFormat="1" applyFont="1" applyFill="1" applyBorder="1" applyAlignment="1">
      <alignment horizontal="center"/>
    </xf>
    <xf numFmtId="0" fontId="10" fillId="5" borderId="11" xfId="0" applyFont="1" applyFill="1" applyBorder="1" applyAlignment="1">
      <alignment horizontal="left"/>
    </xf>
    <xf numFmtId="0" fontId="10" fillId="5" borderId="11" xfId="0" applyNumberFormat="1" applyFont="1" applyFill="1" applyBorder="1" applyAlignment="1">
      <alignment horizontal="center"/>
    </xf>
    <xf numFmtId="0" fontId="10" fillId="5" borderId="12" xfId="0" applyNumberFormat="1" applyFont="1" applyFill="1" applyBorder="1" applyAlignment="1">
      <alignment horizontal="center"/>
    </xf>
    <xf numFmtId="0" fontId="8" fillId="5" borderId="11" xfId="0" applyFont="1" applyFill="1" applyBorder="1" applyAlignment="1">
      <alignment horizontal="left" vertical="center" wrapText="1"/>
    </xf>
    <xf numFmtId="0" fontId="31" fillId="9" borderId="6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11" borderId="17" xfId="0" applyFont="1" applyFill="1" applyBorder="1" applyAlignment="1">
      <alignment horizontal="center"/>
    </xf>
    <xf numFmtId="0" fontId="10" fillId="7" borderId="65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11" borderId="4" xfId="0" applyFont="1" applyFill="1" applyBorder="1" applyAlignment="1">
      <alignment horizontal="center"/>
    </xf>
    <xf numFmtId="0" fontId="10" fillId="3" borderId="65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6" fontId="10" fillId="3" borderId="6" xfId="0" applyNumberFormat="1" applyFont="1" applyFill="1" applyBorder="1" applyAlignment="1">
      <alignment horizontal="center"/>
    </xf>
    <xf numFmtId="16" fontId="10" fillId="3" borderId="65" xfId="0" applyNumberFormat="1" applyFont="1" applyFill="1" applyBorder="1" applyAlignment="1">
      <alignment horizontal="center"/>
    </xf>
    <xf numFmtId="0" fontId="10" fillId="3" borderId="65" xfId="0" applyNumberFormat="1" applyFont="1" applyFill="1" applyBorder="1" applyAlignment="1">
      <alignment horizontal="center"/>
    </xf>
    <xf numFmtId="0" fontId="10" fillId="3" borderId="7" xfId="0" applyNumberFormat="1" applyFont="1" applyFill="1" applyBorder="1" applyAlignment="1">
      <alignment horizontal="center"/>
    </xf>
    <xf numFmtId="0" fontId="10" fillId="3" borderId="6" xfId="0" applyNumberFormat="1" applyFont="1" applyFill="1" applyBorder="1" applyAlignment="1">
      <alignment horizontal="center"/>
    </xf>
    <xf numFmtId="0" fontId="10" fillId="0" borderId="17" xfId="0" applyNumberFormat="1" applyFont="1" applyBorder="1" applyAlignment="1">
      <alignment horizontal="center"/>
    </xf>
    <xf numFmtId="0" fontId="41" fillId="3" borderId="7" xfId="0" applyFont="1" applyFill="1" applyBorder="1" applyAlignment="1">
      <alignment horizontal="center"/>
    </xf>
    <xf numFmtId="0" fontId="41" fillId="11" borderId="4" xfId="0" applyFont="1" applyFill="1" applyBorder="1" applyAlignment="1">
      <alignment horizontal="center"/>
    </xf>
    <xf numFmtId="0" fontId="41" fillId="11" borderId="17" xfId="0" applyFont="1" applyFill="1" applyBorder="1" applyAlignment="1">
      <alignment horizontal="center"/>
    </xf>
    <xf numFmtId="0" fontId="41" fillId="0" borderId="4" xfId="0" applyFont="1" applyFill="1" applyBorder="1" applyAlignment="1">
      <alignment horizontal="center"/>
    </xf>
    <xf numFmtId="0" fontId="41" fillId="0" borderId="17" xfId="0" applyFont="1" applyFill="1" applyBorder="1" applyAlignment="1">
      <alignment horizontal="center"/>
    </xf>
    <xf numFmtId="0" fontId="8" fillId="13" borderId="66" xfId="0" applyFont="1" applyFill="1" applyBorder="1"/>
    <xf numFmtId="0" fontId="10" fillId="4" borderId="67" xfId="0" applyNumberFormat="1" applyFont="1" applyFill="1" applyBorder="1" applyAlignment="1">
      <alignment horizontal="center"/>
    </xf>
    <xf numFmtId="0" fontId="10" fillId="11" borderId="46" xfId="0" applyNumberFormat="1" applyFont="1" applyFill="1" applyBorder="1" applyAlignment="1">
      <alignment horizontal="center"/>
    </xf>
    <xf numFmtId="0" fontId="10" fillId="11" borderId="63" xfId="0" applyNumberFormat="1" applyFont="1" applyFill="1" applyBorder="1" applyAlignment="1">
      <alignment horizontal="center"/>
    </xf>
    <xf numFmtId="0" fontId="10" fillId="4" borderId="65" xfId="0" applyNumberFormat="1" applyFont="1" applyFill="1" applyBorder="1" applyAlignment="1">
      <alignment horizontal="center"/>
    </xf>
    <xf numFmtId="0" fontId="10" fillId="4" borderId="68" xfId="0" applyNumberFormat="1" applyFont="1" applyFill="1" applyBorder="1" applyAlignment="1">
      <alignment horizontal="center"/>
    </xf>
    <xf numFmtId="0" fontId="10" fillId="4" borderId="6" xfId="0" applyNumberFormat="1" applyFont="1" applyFill="1" applyBorder="1" applyAlignment="1">
      <alignment horizontal="center"/>
    </xf>
    <xf numFmtId="0" fontId="10" fillId="5" borderId="7" xfId="0" applyNumberFormat="1" applyFont="1" applyFill="1" applyBorder="1" applyAlignment="1">
      <alignment horizontal="center"/>
    </xf>
    <xf numFmtId="0" fontId="10" fillId="5" borderId="65" xfId="0" applyNumberFormat="1" applyFont="1" applyFill="1" applyBorder="1" applyAlignment="1">
      <alignment horizontal="center"/>
    </xf>
    <xf numFmtId="0" fontId="31" fillId="9" borderId="48" xfId="0" applyFont="1" applyFill="1" applyBorder="1" applyAlignment="1">
      <alignment horizontal="center" vertical="center" wrapText="1"/>
    </xf>
    <xf numFmtId="0" fontId="14" fillId="2" borderId="35" xfId="1" applyFill="1" applyBorder="1" applyAlignment="1">
      <alignment vertical="center" wrapText="1"/>
    </xf>
    <xf numFmtId="0" fontId="14" fillId="11" borderId="3" xfId="1" applyFill="1" applyBorder="1" applyAlignment="1">
      <alignment vertical="center" wrapText="1"/>
    </xf>
    <xf numFmtId="0" fontId="14" fillId="6" borderId="35" xfId="1" applyFill="1" applyBorder="1"/>
    <xf numFmtId="0" fontId="14" fillId="7" borderId="48" xfId="1" applyFill="1" applyBorder="1"/>
    <xf numFmtId="0" fontId="14" fillId="3" borderId="35" xfId="1" applyFill="1" applyBorder="1"/>
    <xf numFmtId="0" fontId="14" fillId="3" borderId="48" xfId="1" applyFill="1" applyBorder="1"/>
    <xf numFmtId="0" fontId="8" fillId="11" borderId="27" xfId="0" applyFont="1" applyFill="1" applyBorder="1"/>
    <xf numFmtId="0" fontId="14" fillId="3" borderId="3" xfId="1" applyFill="1" applyBorder="1"/>
    <xf numFmtId="0" fontId="8" fillId="3" borderId="35" xfId="0" applyFont="1" applyFill="1" applyBorder="1"/>
    <xf numFmtId="0" fontId="14" fillId="11" borderId="3" xfId="1" applyFill="1" applyBorder="1" applyAlignment="1">
      <alignment wrapText="1"/>
    </xf>
    <xf numFmtId="0" fontId="14" fillId="11" borderId="34" xfId="1" applyFill="1" applyBorder="1"/>
    <xf numFmtId="0" fontId="14" fillId="4" borderId="69" xfId="1" applyFill="1" applyBorder="1"/>
    <xf numFmtId="0" fontId="8" fillId="4" borderId="70" xfId="0" applyFont="1" applyFill="1" applyBorder="1" applyAlignment="1">
      <alignment wrapText="1"/>
    </xf>
    <xf numFmtId="0" fontId="8" fillId="11" borderId="45" xfId="0" applyFont="1" applyFill="1" applyBorder="1" applyAlignment="1">
      <alignment wrapText="1"/>
    </xf>
    <xf numFmtId="0" fontId="8" fillId="11" borderId="45" xfId="0" applyFont="1" applyFill="1" applyBorder="1"/>
    <xf numFmtId="0" fontId="8" fillId="11" borderId="55" xfId="0" applyFont="1" applyFill="1" applyBorder="1"/>
    <xf numFmtId="0" fontId="14" fillId="4" borderId="70" xfId="1" applyFill="1" applyBorder="1"/>
    <xf numFmtId="0" fontId="14" fillId="11" borderId="71" xfId="1" applyFill="1" applyBorder="1"/>
    <xf numFmtId="0" fontId="14" fillId="4" borderId="48" xfId="1" applyFill="1" applyBorder="1"/>
    <xf numFmtId="0" fontId="14" fillId="5" borderId="35" xfId="1" applyFill="1" applyBorder="1"/>
    <xf numFmtId="0" fontId="8" fillId="5" borderId="35" xfId="0" applyFont="1" applyFill="1" applyBorder="1"/>
    <xf numFmtId="0" fontId="14" fillId="5" borderId="48" xfId="1" applyFill="1" applyBorder="1"/>
    <xf numFmtId="0" fontId="10" fillId="11" borderId="18" xfId="0" applyFont="1" applyFill="1" applyBorder="1"/>
    <xf numFmtId="0" fontId="14" fillId="5" borderId="20" xfId="1" applyFill="1" applyBorder="1"/>
    <xf numFmtId="0" fontId="10" fillId="11" borderId="47" xfId="0" applyFont="1" applyFill="1" applyBorder="1"/>
    <xf numFmtId="0" fontId="25" fillId="9" borderId="9" xfId="0" applyFont="1" applyFill="1" applyBorder="1" applyAlignment="1">
      <alignment horizontal="center" vertical="center"/>
    </xf>
    <xf numFmtId="0" fontId="12" fillId="0" borderId="36" xfId="0" applyFont="1" applyBorder="1"/>
    <xf numFmtId="0" fontId="10" fillId="0" borderId="18" xfId="0" applyFont="1" applyBorder="1"/>
    <xf numFmtId="0" fontId="8" fillId="0" borderId="18" xfId="0" applyFont="1" applyBorder="1" applyAlignment="1">
      <alignment horizontal="left"/>
    </xf>
    <xf numFmtId="0" fontId="10" fillId="0" borderId="49" xfId="0" applyFont="1" applyBorder="1"/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44" fillId="14" borderId="1" xfId="0" applyFont="1" applyFill="1" applyBorder="1" applyAlignment="1">
      <alignment horizontal="center" vertical="center"/>
    </xf>
    <xf numFmtId="0" fontId="45" fillId="14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5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32" fillId="9" borderId="1" xfId="1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center"/>
    </xf>
    <xf numFmtId="49" fontId="8" fillId="10" borderId="1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/>
    </xf>
    <xf numFmtId="0" fontId="42" fillId="0" borderId="1" xfId="0" applyFont="1" applyBorder="1" applyAlignment="1">
      <alignment horizontal="left"/>
    </xf>
    <xf numFmtId="0" fontId="46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center" vertical="center"/>
    </xf>
    <xf numFmtId="0" fontId="46" fillId="15" borderId="1" xfId="0" applyFont="1" applyFill="1" applyBorder="1" applyAlignment="1">
      <alignment horizontal="left"/>
    </xf>
    <xf numFmtId="0" fontId="8" fillId="1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11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2" fillId="15" borderId="1" xfId="0" applyFont="1" applyFill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6" fillId="15" borderId="1" xfId="0" applyFont="1" applyFill="1" applyBorder="1" applyAlignment="1">
      <alignment horizontal="left" vertical="center"/>
    </xf>
    <xf numFmtId="0" fontId="20" fillId="0" borderId="0" xfId="3" applyFont="1" applyAlignment="1">
      <alignment horizontal="center" vertical="center" wrapText="1"/>
    </xf>
    <xf numFmtId="0" fontId="18" fillId="10" borderId="22" xfId="2" applyFont="1" applyFill="1" applyBorder="1" applyAlignment="1">
      <alignment horizontal="left" vertical="center" wrapText="1"/>
    </xf>
    <xf numFmtId="0" fontId="18" fillId="10" borderId="4" xfId="2" applyFont="1" applyFill="1" applyBorder="1" applyAlignment="1">
      <alignment horizontal="left" vertical="center" wrapText="1"/>
    </xf>
    <xf numFmtId="0" fontId="27" fillId="9" borderId="23" xfId="2" applyFont="1" applyFill="1" applyBorder="1" applyAlignment="1">
      <alignment horizontal="center" vertical="center" wrapText="1"/>
    </xf>
    <xf numFmtId="0" fontId="27" fillId="9" borderId="7" xfId="2" applyFont="1" applyFill="1" applyBorder="1" applyAlignment="1">
      <alignment horizontal="center" vertical="center" wrapText="1"/>
    </xf>
    <xf numFmtId="1" fontId="29" fillId="9" borderId="3" xfId="2" applyNumberFormat="1" applyFont="1" applyFill="1" applyBorder="1" applyAlignment="1">
      <alignment horizontal="center" vertical="center"/>
    </xf>
    <xf numFmtId="1" fontId="29" fillId="9" borderId="5" xfId="2" applyNumberFormat="1" applyFont="1" applyFill="1" applyBorder="1" applyAlignment="1">
      <alignment horizontal="center" vertical="center"/>
    </xf>
    <xf numFmtId="1" fontId="29" fillId="9" borderId="26" xfId="2" applyNumberFormat="1" applyFont="1" applyFill="1" applyBorder="1" applyAlignment="1">
      <alignment horizontal="center" vertical="center"/>
    </xf>
    <xf numFmtId="0" fontId="25" fillId="9" borderId="11" xfId="0" applyFont="1" applyFill="1" applyBorder="1" applyAlignment="1">
      <alignment horizontal="center" vertical="center"/>
    </xf>
    <xf numFmtId="0" fontId="25" fillId="9" borderId="12" xfId="0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10" xfId="0" applyFont="1" applyFill="1" applyBorder="1" applyAlignment="1">
      <alignment horizontal="center" vertical="center"/>
    </xf>
    <xf numFmtId="0" fontId="25" fillId="9" borderId="16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left" vertical="center"/>
    </xf>
    <xf numFmtId="0" fontId="8" fillId="10" borderId="1" xfId="0" applyFont="1" applyFill="1" applyBorder="1" applyAlignment="1">
      <alignment horizontal="left" vertical="center" wrapText="1"/>
    </xf>
    <xf numFmtId="0" fontId="9" fillId="11" borderId="1" xfId="0" applyFont="1" applyFill="1" applyBorder="1" applyAlignment="1">
      <alignment horizontal="left" vertical="center"/>
    </xf>
    <xf numFmtId="0" fontId="9" fillId="11" borderId="1" xfId="0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/>
    </xf>
    <xf numFmtId="0" fontId="12" fillId="11" borderId="1" xfId="0" applyFont="1" applyFill="1" applyBorder="1"/>
    <xf numFmtId="0" fontId="9" fillId="1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/>
    </xf>
    <xf numFmtId="1" fontId="10" fillId="10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/>
    </xf>
    <xf numFmtId="164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vertical="center"/>
    </xf>
    <xf numFmtId="0" fontId="47" fillId="15" borderId="1" xfId="0" applyFont="1" applyFill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8" fillId="15" borderId="1" xfId="0" applyFont="1" applyFill="1" applyBorder="1" applyAlignment="1">
      <alignment horizontal="left" vertical="center"/>
    </xf>
    <xf numFmtId="165" fontId="47" fillId="0" borderId="1" xfId="0" applyNumberFormat="1" applyFont="1" applyBorder="1" applyAlignment="1">
      <alignment horizontal="left" vertical="center"/>
    </xf>
    <xf numFmtId="0" fontId="8" fillId="10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2" fillId="10" borderId="1" xfId="0" applyFont="1" applyFill="1" applyBorder="1"/>
    <xf numFmtId="0" fontId="11" fillId="11" borderId="1" xfId="0" applyFont="1" applyFill="1" applyBorder="1" applyAlignment="1">
      <alignment horizontal="center" vertical="center"/>
    </xf>
    <xf numFmtId="0" fontId="8" fillId="10" borderId="1" xfId="0" applyNumberFormat="1" applyFont="1" applyFill="1" applyBorder="1" applyAlignment="1">
      <alignment horizontal="center" vertical="center"/>
    </xf>
    <xf numFmtId="0" fontId="10" fillId="11" borderId="1" xfId="0" applyFont="1" applyFill="1" applyBorder="1"/>
    <xf numFmtId="0" fontId="12" fillId="0" borderId="1" xfId="0" applyFont="1" applyFill="1" applyBorder="1"/>
    <xf numFmtId="0" fontId="12" fillId="11" borderId="1" xfId="0" applyFont="1" applyFill="1" applyBorder="1" applyAlignment="1">
      <alignment horizontal="center"/>
    </xf>
    <xf numFmtId="0" fontId="10" fillId="10" borderId="1" xfId="0" applyFont="1" applyFill="1" applyBorder="1"/>
    <xf numFmtId="0" fontId="10" fillId="0" borderId="1" xfId="0" applyFont="1" applyBorder="1"/>
    <xf numFmtId="0" fontId="8" fillId="10" borderId="1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2" fillId="11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10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5" fillId="9" borderId="1" xfId="0" applyFont="1" applyFill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left" vertical="center"/>
    </xf>
    <xf numFmtId="0" fontId="10" fillId="12" borderId="1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left" vertical="center" wrapText="1"/>
    </xf>
    <xf numFmtId="49" fontId="8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/>
    </xf>
    <xf numFmtId="0" fontId="9" fillId="10" borderId="1" xfId="0" applyFont="1" applyFill="1" applyBorder="1" applyAlignment="1">
      <alignment vertical="center"/>
    </xf>
    <xf numFmtId="0" fontId="42" fillId="0" borderId="1" xfId="0" applyFont="1" applyFill="1" applyBorder="1" applyAlignment="1">
      <alignment wrapText="1"/>
    </xf>
    <xf numFmtId="49" fontId="8" fillId="1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8" fillId="11" borderId="1" xfId="0" applyFont="1" applyFill="1" applyBorder="1"/>
    <xf numFmtId="0" fontId="12" fillId="11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10" borderId="1" xfId="0" applyFont="1" applyFill="1" applyBorder="1" applyAlignment="1">
      <alignment vertical="center"/>
    </xf>
    <xf numFmtId="0" fontId="10" fillId="10" borderId="1" xfId="0" applyFont="1" applyFill="1" applyBorder="1" applyAlignment="1">
      <alignment vertical="center"/>
    </xf>
    <xf numFmtId="0" fontId="30" fillId="9" borderId="1" xfId="0" applyFont="1" applyFill="1" applyBorder="1" applyAlignment="1">
      <alignment horizontal="center" vertical="center"/>
    </xf>
  </cellXfs>
  <cellStyles count="7">
    <cellStyle name="Hypertextový odkaz" xfId="1" builtinId="8"/>
    <cellStyle name="Normální" xfId="0" builtinId="0"/>
    <cellStyle name="Normální 2" xfId="2"/>
    <cellStyle name="Normální 3" xfId="3"/>
    <cellStyle name="Normální 3 2" xfId="4"/>
    <cellStyle name="Normální 3 2 2" xfId="6"/>
    <cellStyle name="Normální 3 3" xfId="5"/>
  </cellStyles>
  <dxfs count="4">
    <dxf>
      <alignment horizontal="left" textRotation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453358</xdr:colOff>
      <xdr:row>26</xdr:row>
      <xdr:rowOff>120383</xdr:rowOff>
    </xdr:from>
    <xdr:to>
      <xdr:col>7</xdr:col>
      <xdr:colOff>516351</xdr:colOff>
      <xdr:row>37</xdr:row>
      <xdr:rowOff>95302</xdr:rowOff>
    </xdr:to>
    <xdr:pic>
      <xdr:nvPicPr>
        <xdr:cNvPr id="2" name="obrázek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58" y="6225348"/>
          <a:ext cx="4518452" cy="194715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137272</xdr:colOff>
      <xdr:row>33</xdr:row>
      <xdr:rowOff>176680</xdr:rowOff>
    </xdr:from>
    <xdr:to>
      <xdr:col>5</xdr:col>
      <xdr:colOff>46691</xdr:colOff>
      <xdr:row>37</xdr:row>
      <xdr:rowOff>129056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1834" t="19414" r="69020" b="51282"/>
        <a:stretch/>
      </xdr:blipFill>
      <xdr:spPr bwMode="auto">
        <a:xfrm>
          <a:off x="2261907" y="7536704"/>
          <a:ext cx="1074831" cy="66955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3" name="Tabulka14" displayName="Tabulka14" ref="A2:G528" totalsRowShown="0" headerRowDxfId="3" headerRowBorderDxfId="2" tableBorderDxfId="1">
  <tableColumns count="7">
    <tableColumn id="1" name="Název skupiny vlastností &quot;CZ_XX&quot;"/>
    <tableColumn id="2" name="Označení vlastnosti"/>
    <tableColumn id="3" name="Datový typ"/>
    <tableColumn id="4" name="Jednotka"/>
    <tableColumn id="5" name="Příklady hodnot"/>
    <tableColumn id="7" name="Označení vlasnosti v IFC" dataDxfId="0"/>
    <tableColumn id="8" name="Definovaný typ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8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2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hyperlink" Target="http://www.buildingsmart-tech.org/ifc/IFC4/final/html/schema/ifcrepresentationresource/lexical/ifcshaperepresentation.htm" TargetMode="External"/><Relationship Id="rId4" Type="http://schemas.openxmlformats.org/officeDocument/2006/relationships/printerSettings" Target="../printerSettings/printerSettings2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3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5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hyperlink" Target="http://www.buildingsmart-tech.org/ifc/IFC4/final/html/schema/ifcrepresentationresource/lexical/ifcshaperepresentation.htm" TargetMode="External"/><Relationship Id="rId4" Type="http://schemas.openxmlformats.org/officeDocument/2006/relationships/printerSettings" Target="../printerSettings/printerSettings26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3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2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3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8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4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2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4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2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4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standards.buildingsmart.org/IFC/RELEASE/IFC4/ADD2_TC1/HTML/schema/ifcmeasureresource/lexical/ifclabel.htm" TargetMode="External"/><Relationship Id="rId299" Type="http://schemas.openxmlformats.org/officeDocument/2006/relationships/hyperlink" Target="https://standards.buildingsmart.org/IFC/RELEASE/IFC4/ADD2_TC1/HTML/schema/ifcmeasureresource/lexical/ifclabel.htm" TargetMode="External"/><Relationship Id="rId303" Type="http://schemas.openxmlformats.org/officeDocument/2006/relationships/hyperlink" Target="https://standards.buildingsmart.org/IFC/RELEASE/IFC4/ADD2_TC1/HTML/schema/ifcmeasureresource/lexical/ifclabel.htm" TargetMode="External"/><Relationship Id="rId21" Type="http://schemas.openxmlformats.org/officeDocument/2006/relationships/hyperlink" Target="https://standards.buildingsmart.org/IFC/RELEASE/IFC4/ADD2_TC1/HTML/schema/ifcmeasureresource/lexical/ifcmassmeasure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63" Type="http://schemas.openxmlformats.org/officeDocument/2006/relationships/hyperlink" Target="https://standards.buildingsmart.org/IFC/RELEASE/IFC4/ADD2_TC1/HTML/schema/ifcmeasureresource/lexical/ifclabel.htm" TargetMode="External"/><Relationship Id="rId84" Type="http://schemas.openxmlformats.org/officeDocument/2006/relationships/hyperlink" Target="https://standards.buildingsmart.org/IFC/RELEASE/IFC4/ADD2_TC1/HTML/schema/ifcmeasureresource/lexical/ifclabel.htm" TargetMode="External"/><Relationship Id="rId138" Type="http://schemas.openxmlformats.org/officeDocument/2006/relationships/hyperlink" Target="https://standards.buildingsmart.org/IFC/RELEASE/IFC4/ADD2_TC1/HTML/schema/ifcdatetimeresource/lexical/ifcdate.htm" TargetMode="External"/><Relationship Id="rId159" Type="http://schemas.openxmlformats.org/officeDocument/2006/relationships/hyperlink" Target="https://standards.buildingsmart.org/IFC/RELEASE/IFC4/ADD2_TC1/HTML/schema/ifcmeasureresource/lexical/ifcpowermeasure.htm" TargetMode="External"/><Relationship Id="rId324" Type="http://schemas.openxmlformats.org/officeDocument/2006/relationships/hyperlink" Target="https://standards.buildingsmart.org/IFC/RELEASE/IFC4/ADD2_TC1/HTML/schema/ifcmeasureresource/lexical/ifcpositivelengthmeasure.htm" TargetMode="External"/><Relationship Id="rId170" Type="http://schemas.openxmlformats.org/officeDocument/2006/relationships/hyperlink" Target="https://standards.buildingsmart.org/IFC/RELEASE/IFC4/ADD2_TC1/HTML/schema/ifcmeasureresource/lexical/ifclabel.htm" TargetMode="External"/><Relationship Id="rId191" Type="http://schemas.openxmlformats.org/officeDocument/2006/relationships/hyperlink" Target="https://standards.buildingsmart.org/IFC/RELEASE/IFC4/ADD2_TC1/HTML/schema/ifcmeasureresource/lexical/ifclabel.htm" TargetMode="External"/><Relationship Id="rId205" Type="http://schemas.openxmlformats.org/officeDocument/2006/relationships/hyperlink" Target="https://standards.buildingsmart.org/IFC/RELEASE/IFC4/ADD2_TC1/HTML/schema/ifcmeasureresource/lexical/ifclabel.htm" TargetMode="External"/><Relationship Id="rId226" Type="http://schemas.openxmlformats.org/officeDocument/2006/relationships/hyperlink" Target="https://standards.buildingsmart.org/IFC/RELEASE/IFC4/ADD2_TC1/HTML/schema/ifcmeasureresource/lexical/ifcpositivelengthmeasure.htm" TargetMode="External"/><Relationship Id="rId247" Type="http://schemas.openxmlformats.org/officeDocument/2006/relationships/hyperlink" Target="https://standards.buildingsmart.org/IFC/RELEASE/IFC4/ADD2_TC1/HTML/schema/ifcmeasureresource/lexical/ifclabel.htm" TargetMode="External"/><Relationship Id="rId107" Type="http://schemas.openxmlformats.org/officeDocument/2006/relationships/hyperlink" Target="https://standards.buildingsmart.org/IFC/RELEASE/IFC4/ADD2_TC1/HTML/schema/ifcmeasureresource/lexical/ifclabel.htm" TargetMode="External"/><Relationship Id="rId268" Type="http://schemas.openxmlformats.org/officeDocument/2006/relationships/hyperlink" Target="https://standards.buildingsmart.org/IFC/RELEASE/IFC4/ADD2_TC1/HTML/schema/ifcmeasureresource/lexical/ifclabel.htm" TargetMode="External"/><Relationship Id="rId289" Type="http://schemas.openxmlformats.org/officeDocument/2006/relationships/hyperlink" Target="https://standards.buildingsmart.org/IFC/RELEASE/IFC4/ADD2_TC1/HTML/schema/ifcmeasureresource/lexical/ifcpositivelengthmeasure.htm" TargetMode="External"/><Relationship Id="rId11" Type="http://schemas.openxmlformats.org/officeDocument/2006/relationships/hyperlink" Target="https://standards.buildingsmart.org/IFC/RELEASE/IFC4/ADD2_TC1/HTML/schema/ifcdatetimeresource/lexical/ifcduration.htm" TargetMode="External"/><Relationship Id="rId32" Type="http://schemas.openxmlformats.org/officeDocument/2006/relationships/hyperlink" Target="https://standards.buildingsmart.org/IFC/RELEASE/IFC4/ADD2_TC1/HTML/schema/ifcmeasureresource/lexical/ifclabel.htm" TargetMode="External"/><Relationship Id="rId53" Type="http://schemas.openxmlformats.org/officeDocument/2006/relationships/hyperlink" Target="https://standards.buildingsmart.org/IFC/RELEASE/IFC4/ADD2_TC1/HTML/schema/ifcmeasureresource/lexical/ifclabel.htm" TargetMode="External"/><Relationship Id="rId74" Type="http://schemas.openxmlformats.org/officeDocument/2006/relationships/hyperlink" Target="https://standards.buildingsmart.org/IFC/RELEASE/IFC4/ADD2_TC1/HTML/schema/ifcmeasureresource/lexical/ifclabel.htm" TargetMode="External"/><Relationship Id="rId128" Type="http://schemas.openxmlformats.org/officeDocument/2006/relationships/hyperlink" Target="https://standards.buildingsmart.org/IFC/RELEASE/IFC4/ADD2_TC1/HTML/schema/ifcmeasureresource/lexical/ifclabel.htm" TargetMode="External"/><Relationship Id="rId149" Type="http://schemas.openxmlformats.org/officeDocument/2006/relationships/hyperlink" Target="https://standards.buildingsmart.org/IFC/RELEASE/IFC4/ADD2_TC1/HTML/schema/ifcmeasureresource/lexical/ifcareameasure.htm" TargetMode="External"/><Relationship Id="rId314" Type="http://schemas.openxmlformats.org/officeDocument/2006/relationships/hyperlink" Target="https://standards.buildingsmart.org/IFC/RELEASE/IFC4/ADD2_TC1/HTML/schema/ifcmeasureresource/lexical/ifclabel.htm" TargetMode="External"/><Relationship Id="rId335" Type="http://schemas.openxmlformats.org/officeDocument/2006/relationships/printerSettings" Target="../printerSettings/printerSettings5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95" Type="http://schemas.openxmlformats.org/officeDocument/2006/relationships/hyperlink" Target="https://standards.buildingsmart.org/IFC/RELEASE/IFC4/ADD2_TC1/HTML/schema/ifcmeasureresource/lexical/ifclabel.htm" TargetMode="External"/><Relationship Id="rId160" Type="http://schemas.openxmlformats.org/officeDocument/2006/relationships/hyperlink" Target="https://standards.buildingsmart.org/IFC/RELEASE/IFC4/ADD2_TC1/HTML/schema/ifcmeasureresource/lexical/ifcpowermeasure.htm" TargetMode="External"/><Relationship Id="rId181" Type="http://schemas.openxmlformats.org/officeDocument/2006/relationships/hyperlink" Target="https://standards.buildingsmart.org/IFC/RELEASE/IFC4/ADD2_TC1/HTML/schema/ifcmeasureresource/lexical/ifclabel.htm" TargetMode="External"/><Relationship Id="rId216" Type="http://schemas.openxmlformats.org/officeDocument/2006/relationships/hyperlink" Target="https://standards.buildingsmart.org/IFC/RELEASE/IFC4/ADD2_TC1/HTML/schema/ifcmeasureresource/lexical/ifclinearvelocitymeasure.htm" TargetMode="External"/><Relationship Id="rId237" Type="http://schemas.openxmlformats.org/officeDocument/2006/relationships/hyperlink" Target="https://standards.buildingsmart.org/IFC/RELEASE/IFC4/ADD2_TC1/HTML/schema/ifcmeasureresource/lexical/ifcpositivelengthmeasure.htm" TargetMode="External"/><Relationship Id="rId258" Type="http://schemas.openxmlformats.org/officeDocument/2006/relationships/hyperlink" Target="https://standards.buildingsmart.org/IFC/RELEASE/IFC4/ADD2_TC1/HTML/schema/ifcmeasureresource/lexical/ifclabel.htm" TargetMode="External"/><Relationship Id="rId279" Type="http://schemas.openxmlformats.org/officeDocument/2006/relationships/hyperlink" Target="https://standards.buildingsmart.org/IFC/RELEASE/IFC4/ADD2_TC1/HTML/schema/ifcmeasureresource/lexical/ifclabel.htm" TargetMode="External"/><Relationship Id="rId22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Relationship Id="rId64" Type="http://schemas.openxmlformats.org/officeDocument/2006/relationships/hyperlink" Target="https://standards.buildingsmart.org/IFC/RELEASE/IFC4/ADD2_TC1/HTML/schema/ifcmeasureresource/lexical/ifclabel.htm" TargetMode="External"/><Relationship Id="rId118" Type="http://schemas.openxmlformats.org/officeDocument/2006/relationships/hyperlink" Target="https://standards.buildingsmart.org/IFC/RELEASE/IFC4/ADD2_TC1/HTML/schema/ifcmeasureresource/lexical/ifcinteger.htm" TargetMode="External"/><Relationship Id="rId139" Type="http://schemas.openxmlformats.org/officeDocument/2006/relationships/hyperlink" Target="https://standards.buildingsmart.org/IFC/RELEASE/IFC4/ADD2_TC1/HTML/schema/ifcdatetimeresource/lexical/ifcdate.htm" TargetMode="External"/><Relationship Id="rId290" Type="http://schemas.openxmlformats.org/officeDocument/2006/relationships/hyperlink" Target="https://standards.buildingsmart.org/IFC/RELEASE/IFC4/ADD2_TC1/HTML/schema/ifcmeasureresource/lexical/ifcpositivelengthmeasure.htm" TargetMode="External"/><Relationship Id="rId304" Type="http://schemas.openxmlformats.org/officeDocument/2006/relationships/hyperlink" Target="https://standards.buildingsmart.org/IFC/RELEASE/IFC4/ADD2_TC1/HTML/schema/ifcmeasureresource/lexical/ifclabel.htm" TargetMode="External"/><Relationship Id="rId325" Type="http://schemas.openxmlformats.org/officeDocument/2006/relationships/hyperlink" Target="https://standards.buildingsmart.org/IFC/RELEASE/IFC4/ADD2_TC1/HTML/schema/ifcmeasureresource/lexical/ifccountmeasure.htm" TargetMode="External"/><Relationship Id="rId85" Type="http://schemas.openxmlformats.org/officeDocument/2006/relationships/hyperlink" Target="https://standards.buildingsmart.org/IFC/RELEASE/IFC4/ADD2_TC1/HTML/schema/ifcmeasureresource/lexical/ifclabel.htm" TargetMode="External"/><Relationship Id="rId150" Type="http://schemas.openxmlformats.org/officeDocument/2006/relationships/hyperlink" Target="https://standards.buildingsmart.org/IFC/RELEASE/IFC4/ADD2_TC1/HTML/schema/ifcmeasureresource/lexical/ifcareameasure.htm" TargetMode="External"/><Relationship Id="rId171" Type="http://schemas.openxmlformats.org/officeDocument/2006/relationships/hyperlink" Target="https://standards.buildingsmart.org/IFC/RELEASE/IFC4/ADD2_TC1/HTML/schema/ifcmeasureresource/lexical/ifclabel.htm" TargetMode="External"/><Relationship Id="rId192" Type="http://schemas.openxmlformats.org/officeDocument/2006/relationships/hyperlink" Target="https://standards.buildingsmart.org/IFC/RELEASE/IFC4/ADD2_TC1/HTML/schema/ifcmeasureresource/lexical/ifclabel.htm" TargetMode="External"/><Relationship Id="rId206" Type="http://schemas.openxmlformats.org/officeDocument/2006/relationships/hyperlink" Target="https://standards.buildingsmart.org/IFC/RELEASE/IFC4/ADD2_TC1/HTML/schema/ifcmeasureresource/lexical/ifclabel.htm" TargetMode="External"/><Relationship Id="rId227" Type="http://schemas.openxmlformats.org/officeDocument/2006/relationships/hyperlink" Target="https://standards.buildingsmart.org/IFC/RELEASE/IFC4/ADD2_TC1/HTML/schema/ifcmeasureresource/lexical/ifcpositivelengthmeasure.htm" TargetMode="External"/><Relationship Id="rId248" Type="http://schemas.openxmlformats.org/officeDocument/2006/relationships/hyperlink" Target="https://standards.buildingsmart.org/IFC/RELEASE/IFC4/ADD2_TC1/HTML/schema/ifcmeasureresource/lexical/ifclabel.htm" TargetMode="External"/><Relationship Id="rId269" Type="http://schemas.openxmlformats.org/officeDocument/2006/relationships/hyperlink" Target="https://standards.buildingsmart.org/IFC/RELEASE/IFC4/ADD2_TC1/HTML/schema/ifcmeasureresource/lexical/ifclabel.htm" TargetMode="External"/><Relationship Id="rId12" Type="http://schemas.openxmlformats.org/officeDocument/2006/relationships/hyperlink" Target="https://standards.buildingsmart.org/IFC/RELEASE/IFC4/ADD2_TC1/HTML/schema/ifcmeasureresource/lexical/ifclabel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108" Type="http://schemas.openxmlformats.org/officeDocument/2006/relationships/hyperlink" Target="https://standards.buildingsmart.org/IFC/RELEASE/IFC4/ADD2_TC1/HTML/schema/ifcmeasureresource/lexical/ifclabel.htm" TargetMode="External"/><Relationship Id="rId129" Type="http://schemas.openxmlformats.org/officeDocument/2006/relationships/hyperlink" Target="https://standards.buildingsmart.org/IFC/RELEASE/IFC4/ADD2_TC1/HTML/schema/ifcmeasureresource/lexical/ifclabel.htm" TargetMode="External"/><Relationship Id="rId280" Type="http://schemas.openxmlformats.org/officeDocument/2006/relationships/hyperlink" Target="https://standards.buildingsmart.org/IFC/RELEASE/IFC4/ADD2_TC1/HTML/schema/ifcmeasureresource/lexical/ifclabel.htm" TargetMode="External"/><Relationship Id="rId315" Type="http://schemas.openxmlformats.org/officeDocument/2006/relationships/hyperlink" Target="https://standards.buildingsmart.org/IFC/RELEASE/IFC4/ADD2_TC1/HTML/schema/ifcmeasureresource/lexical/ifclabel.htm" TargetMode="External"/><Relationship Id="rId336" Type="http://schemas.openxmlformats.org/officeDocument/2006/relationships/table" Target="../tables/table1.xml"/><Relationship Id="rId54" Type="http://schemas.openxmlformats.org/officeDocument/2006/relationships/hyperlink" Target="https://standards.buildingsmart.org/IFC/RELEASE/IFC4/ADD2_TC1/HTML/schema/ifcmeasureresource/lexical/ifclabel.htm" TargetMode="External"/><Relationship Id="rId75" Type="http://schemas.openxmlformats.org/officeDocument/2006/relationships/hyperlink" Target="https://standards.buildingsmart.org/IFC/RELEASE/IFC4/ADD2_TC1/HTML/schema/ifcmeasureresource/lexical/ifclabel.htm" TargetMode="External"/><Relationship Id="rId96" Type="http://schemas.openxmlformats.org/officeDocument/2006/relationships/hyperlink" Target="https://standards.buildingsmart.org/IFC/RELEASE/IFC4/ADD2_TC1/HTML/schema/ifcmeasureresource/lexical/ifclabel.htm" TargetMode="External"/><Relationship Id="rId140" Type="http://schemas.openxmlformats.org/officeDocument/2006/relationships/hyperlink" Target="https://standards.buildingsmart.org/IFC/RELEASE/IFC4/ADD2_TC1/HTML/schema/ifcdatetimeresource/lexical/ifcdate.htm" TargetMode="External"/><Relationship Id="rId161" Type="http://schemas.openxmlformats.org/officeDocument/2006/relationships/hyperlink" Target="https://standards.buildingsmart.org/IFC/RELEASE/IFC4/ADD2_TC1/HTML/schema/ifcmeasureresource/lexical/ifclinearvelocitymeasure.htm" TargetMode="External"/><Relationship Id="rId182" Type="http://schemas.openxmlformats.org/officeDocument/2006/relationships/hyperlink" Target="https://standards.buildingsmart.org/IFC/RELEASE/IFC4/ADD2_TC1/HTML/schema/ifcmeasureresource/lexical/ifclabel.htm" TargetMode="External"/><Relationship Id="rId217" Type="http://schemas.openxmlformats.org/officeDocument/2006/relationships/hyperlink" Target="https://standards.buildingsmart.org/IFC/RELEASE/IFC4/ADD2_TC1/HTML/schema/ifcmeasureresource/lexical/ifclinearvelocitymeasure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238" Type="http://schemas.openxmlformats.org/officeDocument/2006/relationships/hyperlink" Target="https://standards.buildingsmart.org/IFC/RELEASE/IFC4/ADD2_TC1/HTML/schema/ifcmeasureresource/lexical/ifclabel.htm" TargetMode="External"/><Relationship Id="rId259" Type="http://schemas.openxmlformats.org/officeDocument/2006/relationships/hyperlink" Target="https://standards.buildingsmart.org/IFC/RELEASE/IFC4/ADD2_TC1/HTML/schema/ifcmeasureresource/lexical/ifclabel.htm" TargetMode="External"/><Relationship Id="rId23" Type="http://schemas.openxmlformats.org/officeDocument/2006/relationships/hyperlink" Target="https://standards.buildingsmart.org/IFC/RELEASE/IFC4/ADD2_TC1/HTML/schema/ifcmeasureresource/lexical/ifclabel.htm" TargetMode="External"/><Relationship Id="rId119" Type="http://schemas.openxmlformats.org/officeDocument/2006/relationships/hyperlink" Target="https://standards.buildingsmart.org/IFC/RELEASE/IFC4/ADD2_TC1/HTML/schema/ifcmeasureresource/lexical/ifcinteger.htm" TargetMode="External"/><Relationship Id="rId270" Type="http://schemas.openxmlformats.org/officeDocument/2006/relationships/hyperlink" Target="https://standards.buildingsmart.org/IFC/RELEASE/IFC4/ADD2_TC1/HTML/schema/ifcmeasureresource/lexical/ifclabel.htm" TargetMode="External"/><Relationship Id="rId291" Type="http://schemas.openxmlformats.org/officeDocument/2006/relationships/hyperlink" Target="https://standards.buildingsmart.org/IFC/RELEASE/IFC4/ADD2_TC1/HTML/schema/ifcmeasureresource/lexical/ifcpositivelengthmeasure.htm" TargetMode="External"/><Relationship Id="rId305" Type="http://schemas.openxmlformats.org/officeDocument/2006/relationships/hyperlink" Target="https://standards.buildingsmart.org/IFC/RELEASE/IFC4/ADD2_TC1/HTML/schema/ifcmeasureresource/lexical/ifclabel.htm" TargetMode="External"/><Relationship Id="rId326" Type="http://schemas.openxmlformats.org/officeDocument/2006/relationships/hyperlink" Target="https://standards.buildingsmart.org/IFC/RELEASE/IFC4/ADD2_TC1/HTML/schema/ifcmeasureresource/lexical/ifcvolume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65" Type="http://schemas.openxmlformats.org/officeDocument/2006/relationships/hyperlink" Target="https://standards.buildingsmart.org/IFC/RELEASE/IFC4/ADD2_TC1/HTML/schema/ifcmeasureresource/lexical/ifclabel.htm" TargetMode="External"/><Relationship Id="rId86" Type="http://schemas.openxmlformats.org/officeDocument/2006/relationships/hyperlink" Target="https://standards.buildingsmart.org/IFC/RELEASE/IFC4/ADD2_TC1/HTML/schema/ifcmeasureresource/lexical/ifclabel.htm" TargetMode="External"/><Relationship Id="rId130" Type="http://schemas.openxmlformats.org/officeDocument/2006/relationships/hyperlink" Target="https://standards.buildingsmart.org/IFC/RELEASE/IFC4/ADD2_TC1/HTML/schema/ifcmeasureresource/lexical/ifclabel.htm" TargetMode="External"/><Relationship Id="rId151" Type="http://schemas.openxmlformats.org/officeDocument/2006/relationships/hyperlink" Target="https://standards.buildingsmart.org/IFC/RELEASE/IFC4/ADD2_TC1/HTML/schema/ifcmeasureresource/lexical/ifcplaneanglemeasure.htm" TargetMode="External"/><Relationship Id="rId172" Type="http://schemas.openxmlformats.org/officeDocument/2006/relationships/hyperlink" Target="https://standards.buildingsmart.org/IFC/RELEASE/IFC4/ADD2_TC1/HTML/schema/ifcmeasureresource/lexical/ifclabel.htm" TargetMode="External"/><Relationship Id="rId193" Type="http://schemas.openxmlformats.org/officeDocument/2006/relationships/hyperlink" Target="https://standards.buildingsmart.org/IFC/RELEASE/IFC4/ADD2_TC1/HTML/schema/ifcmeasureresource/lexical/ifclabel.htm" TargetMode="External"/><Relationship Id="rId207" Type="http://schemas.openxmlformats.org/officeDocument/2006/relationships/hyperlink" Target="https://standards.buildingsmart.org/IFC/RELEASE/IFC4/ADD2_TC1/HTML/schema/ifcmeasureresource/lexical/ifclabel.htm" TargetMode="External"/><Relationship Id="rId228" Type="http://schemas.openxmlformats.org/officeDocument/2006/relationships/hyperlink" Target="https://standards.buildingsmart.org/IFC/RELEASE/IFC4/ADD2_TC1/HTML/schema/ifcmeasureresource/lexical/ifcpositivelengthmeasure.htm" TargetMode="External"/><Relationship Id="rId249" Type="http://schemas.openxmlformats.org/officeDocument/2006/relationships/hyperlink" Target="https://standards.buildingsmart.org/IFC/RELEASE/IFC4/ADD2_TC1/HTML/schema/ifcmeasureresource/lexical/ifclabel.htm" TargetMode="External"/><Relationship Id="rId13" Type="http://schemas.openxmlformats.org/officeDocument/2006/relationships/hyperlink" Target="https://standards.buildingsmart.org/IFC/RELEASE/IFC4/ADD2_TC1/HTML/schema/ifcdatetimeresource/lexical/ifcduration.htm" TargetMode="External"/><Relationship Id="rId109" Type="http://schemas.openxmlformats.org/officeDocument/2006/relationships/hyperlink" Target="https://standards.buildingsmart.org/IFC/RELEASE/IFC4/ADD2_TC1/HTML/schema/ifcdatetimeresource/lexical/ifcdate.htm" TargetMode="External"/><Relationship Id="rId260" Type="http://schemas.openxmlformats.org/officeDocument/2006/relationships/hyperlink" Target="https://standards.buildingsmart.org/IFC/RELEASE/IFC4/ADD2_TC1/HTML/schema/ifcmeasureresource/lexical/ifclabel.htm" TargetMode="External"/><Relationship Id="rId281" Type="http://schemas.openxmlformats.org/officeDocument/2006/relationships/hyperlink" Target="https://standards.buildingsmart.org/IFC/RELEASE/IFC4/ADD2_TC1/HTML/schema/ifcmeasureresource/lexical/ifcinteger.htm" TargetMode="External"/><Relationship Id="rId316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55" Type="http://schemas.openxmlformats.org/officeDocument/2006/relationships/hyperlink" Target="https://standards.buildingsmart.org/IFC/RELEASE/IFC4/ADD2_TC1/HTML/schema/ifcmeasureresource/lexical/ifclabel.htm" TargetMode="External"/><Relationship Id="rId76" Type="http://schemas.openxmlformats.org/officeDocument/2006/relationships/hyperlink" Target="https://standards.buildingsmart.org/IFC/RELEASE/IFC4/ADD2_TC1/HTML/schema/ifcmeasureresource/lexical/ifclabel.htm" TargetMode="External"/><Relationship Id="rId97" Type="http://schemas.openxmlformats.org/officeDocument/2006/relationships/hyperlink" Target="https://standards.buildingsmart.org/IFC/RELEASE/IFC4/ADD2_TC1/HTML/schema/ifcmeasureresource/lexical/ifclabel.htm" TargetMode="External"/><Relationship Id="rId120" Type="http://schemas.openxmlformats.org/officeDocument/2006/relationships/hyperlink" Target="https://standards.buildingsmart.org/IFC/RELEASE/IFC4/ADD2_TC1/HTML/schema/ifcmeasureresource/lexical/ifcinteger.htm" TargetMode="External"/><Relationship Id="rId141" Type="http://schemas.openxmlformats.org/officeDocument/2006/relationships/hyperlink" Target="https://standards.buildingsmart.org/IFC/RELEASE/IFC4/ADD2_TC1/HTML/schema/ifcdatetimeresource/lexical/ifcdate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162" Type="http://schemas.openxmlformats.org/officeDocument/2006/relationships/hyperlink" Target="https://standards.buildingsmart.org/IFC/RELEASE/IFC4/ADD2_TC1/HTML/schema/ifcmeasureresource/lexical/ifclabel.htm" TargetMode="External"/><Relationship Id="rId183" Type="http://schemas.openxmlformats.org/officeDocument/2006/relationships/hyperlink" Target="https://standards.buildingsmart.org/IFC/RELEASE/IFC4/ADD2_TC1/HTML/schema/ifcmeasureresource/lexical/ifclabel.htm" TargetMode="External"/><Relationship Id="rId218" Type="http://schemas.openxmlformats.org/officeDocument/2006/relationships/hyperlink" Target="https://standards.buildingsmart.org/IFC/RELEASE/IFC4/ADD2_TC1/HTML/schema/ifcmeasureresource/lexical/ifcpositivelengthmeasure.htm" TargetMode="External"/><Relationship Id="rId239" Type="http://schemas.openxmlformats.org/officeDocument/2006/relationships/hyperlink" Target="https://standards.buildingsmart.org/IFC/RELEASE/IFC4/ADD2_TC1/HTML/schema/ifcmeasureresource/lexical/ifclabel.htm" TargetMode="External"/><Relationship Id="rId250" Type="http://schemas.openxmlformats.org/officeDocument/2006/relationships/hyperlink" Target="https://standards.buildingsmart.org/IFC/RELEASE/IFC4/ADD2_TC1/HTML/schema/ifcmeasureresource/lexical/ifclabel.htm" TargetMode="External"/><Relationship Id="rId271" Type="http://schemas.openxmlformats.org/officeDocument/2006/relationships/hyperlink" Target="https://standards.buildingsmart.org/IFC/RELEASE/IFC4/ADD2_TC1/HTML/schema/ifcmeasureresource/lexical/ifclabel.htm" TargetMode="External"/><Relationship Id="rId292" Type="http://schemas.openxmlformats.org/officeDocument/2006/relationships/hyperlink" Target="https://standards.buildingsmart.org/IFC/RELEASE/IFC4/ADD2_TC1/HTML/schema/ifcmeasureresource/lexical/ifcpositivelengthmeasure.htm" TargetMode="External"/><Relationship Id="rId306" Type="http://schemas.openxmlformats.org/officeDocument/2006/relationships/hyperlink" Target="https://standards.buildingsmart.org/IFC/RELEASE/IFC4/ADD2_TC1/HTML/schema/ifcmeasureresource/lexical/ifclabel.htm" TargetMode="External"/><Relationship Id="rId24" Type="http://schemas.openxmlformats.org/officeDocument/2006/relationships/hyperlink" Target="https://standards.buildingsmart.org/IFC/RELEASE/IFC4/ADD2_TC1/HTML/schema/ifcmeasureresource/lexical/ifcinteger.htm" TargetMode="External"/><Relationship Id="rId45" Type="http://schemas.openxmlformats.org/officeDocument/2006/relationships/hyperlink" Target="https://standards.buildingsmart.org/IFC/RELEASE/IFC4/ADD2_TC1/HTML/schema/ifcmeasureresource/lexical/ifclabel.htm" TargetMode="External"/><Relationship Id="rId66" Type="http://schemas.openxmlformats.org/officeDocument/2006/relationships/hyperlink" Target="https://standards.buildingsmart.org/IFC/RELEASE/IFC4/ADD2_TC1/HTML/schema/ifcmeasureresource/lexical/ifclengthmeasure.htm" TargetMode="External"/><Relationship Id="rId87" Type="http://schemas.openxmlformats.org/officeDocument/2006/relationships/hyperlink" Target="https://standards.buildingsmart.org/IFC/RELEASE/IFC4/ADD2_TC1/HTML/schema/ifcmeasureresource/lexical/ifclabel.htm" TargetMode="External"/><Relationship Id="rId110" Type="http://schemas.openxmlformats.org/officeDocument/2006/relationships/hyperlink" Target="https://standards.buildingsmart.org/IFC/RELEASE/IFC4/ADD2_TC1/HTML/schema/ifcmeasureresource/lexical/ifcboolean.htm" TargetMode="External"/><Relationship Id="rId131" Type="http://schemas.openxmlformats.org/officeDocument/2006/relationships/hyperlink" Target="https://standards.buildingsmart.org/IFC/RELEASE/IFC4/ADD2_TC1/HTML/schema/ifcmeasureresource/lexical/ifclabel.htm" TargetMode="External"/><Relationship Id="rId327" Type="http://schemas.openxmlformats.org/officeDocument/2006/relationships/hyperlink" Target="https://standards.buildingsmart.org/IFC/RELEASE/IFC4/ADD2_TC1/HTML/schema/ifcmeasureresource/lexical/ifcpositivelengthmeasure.htm" TargetMode="External"/><Relationship Id="rId152" Type="http://schemas.openxmlformats.org/officeDocument/2006/relationships/hyperlink" Target="https://standards.buildingsmart.org/IFC/RELEASE/IFC4/ADD2_TC1/HTML/schema/ifcmeasureresource/lexical/ifcplaneanglemeasure.htm" TargetMode="External"/><Relationship Id="rId173" Type="http://schemas.openxmlformats.org/officeDocument/2006/relationships/hyperlink" Target="https://standards.buildingsmart.org/IFC/RELEASE/IFC4/ADD2_TC1/HTML/schema/ifcmeasureresource/lexical/ifclabel.htm" TargetMode="External"/><Relationship Id="rId194" Type="http://schemas.openxmlformats.org/officeDocument/2006/relationships/hyperlink" Target="https://standards.buildingsmart.org/IFC/RELEASE/IFC4/ADD2_TC1/HTML/schema/ifcmeasureresource/lexical/ifclabel.htm" TargetMode="External"/><Relationship Id="rId208" Type="http://schemas.openxmlformats.org/officeDocument/2006/relationships/hyperlink" Target="https://standards.buildingsmart.org/IFC/RELEASE/IFC4/ADD2_TC1/HTML/schema/ifcmeasureresource/lexical/ifclabel.htm" TargetMode="External"/><Relationship Id="rId229" Type="http://schemas.openxmlformats.org/officeDocument/2006/relationships/hyperlink" Target="https://standards.buildingsmart.org/IFC/RELEASE/IFC4/ADD2_TC1/HTML/schema/ifcmeasureresource/lexical/ifcpositivelengthmeasure.htm" TargetMode="External"/><Relationship Id="rId240" Type="http://schemas.openxmlformats.org/officeDocument/2006/relationships/hyperlink" Target="https://standards.buildingsmart.org/IFC/RELEASE/IFC4/ADD2_TC1/HTML/schema/ifcmeasureresource/lexical/ifclabel.htm" TargetMode="External"/><Relationship Id="rId261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label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56" Type="http://schemas.openxmlformats.org/officeDocument/2006/relationships/hyperlink" Target="https://standards.buildingsmart.org/IFC/RELEASE/IFC4/ADD2_TC1/HTML/schema/ifcmeasureresource/lexical/ifclabel.htm" TargetMode="External"/><Relationship Id="rId77" Type="http://schemas.openxmlformats.org/officeDocument/2006/relationships/hyperlink" Target="https://standards.buildingsmart.org/IFC/RELEASE/IFC4/ADD2_TC1/HTML/schema/ifcmeasureresource/lexical/ifclabel.htm" TargetMode="External"/><Relationship Id="rId100" Type="http://schemas.openxmlformats.org/officeDocument/2006/relationships/hyperlink" Target="https://standards.buildingsmart.org/IFC/RELEASE/IFC4/ADD2_TC1/HTML/schema/ifcmeasureresource/lexical/ifclabel.htm" TargetMode="External"/><Relationship Id="rId282" Type="http://schemas.openxmlformats.org/officeDocument/2006/relationships/hyperlink" Target="https://standards.buildingsmart.org/IFC/RELEASE/IFC4/ADD2_TC1/HTML/schema/ifcmeasureresource/lexical/ifcpositivelengthmeasure.htm" TargetMode="External"/><Relationship Id="rId317" Type="http://schemas.openxmlformats.org/officeDocument/2006/relationships/hyperlink" Target="https://standards.buildingsmart.org/IFC/RELEASE/IFC4/ADD2_TC1/HTML/schema/ifcmeasureresource/lexical/ifclabel.htm" TargetMode="External"/><Relationship Id="rId8" Type="http://schemas.openxmlformats.org/officeDocument/2006/relationships/hyperlink" Target="https://standards.buildingsmart.org/IFC/RELEASE/IFC4/ADD2_TC1/HTML/schema/ifcproductextension/pset/penum_elementstatus.htm" TargetMode="External"/><Relationship Id="rId51" Type="http://schemas.openxmlformats.org/officeDocument/2006/relationships/hyperlink" Target="https://standards.buildingsmart.org/IFC/RELEASE/IFC4/ADD2_TC1/HTML/schema/ifcmeasureresource/lexical/ifclabel.htm" TargetMode="External"/><Relationship Id="rId72" Type="http://schemas.openxmlformats.org/officeDocument/2006/relationships/hyperlink" Target="https://standards.buildingsmart.org/IFC/RELEASE/IFC4/ADD2_TC1/HTML/schema/ifcmeasureresource/lexical/ifclabel.htm" TargetMode="External"/><Relationship Id="rId93" Type="http://schemas.openxmlformats.org/officeDocument/2006/relationships/hyperlink" Target="https://standards.buildingsmart.org/IFC/RELEASE/IFC4/ADD2_TC1/HTML/schema/ifcmeasureresource/lexical/ifclabel.htm" TargetMode="External"/><Relationship Id="rId98" Type="http://schemas.openxmlformats.org/officeDocument/2006/relationships/hyperlink" Target="https://standards.buildingsmart.org/IFC/RELEASE/IFC4/ADD2_TC1/HTML/schema/ifcmeasureresource/lexical/ifclabel.htm" TargetMode="External"/><Relationship Id="rId121" Type="http://schemas.openxmlformats.org/officeDocument/2006/relationships/hyperlink" Target="https://standards.buildingsmart.org/IFC/RELEASE/IFC4/ADD2_TC1/HTML/schema/ifcmeasureresource/lexical/ifcinteger.htm" TargetMode="External"/><Relationship Id="rId142" Type="http://schemas.openxmlformats.org/officeDocument/2006/relationships/hyperlink" Target="https://standards.buildingsmart.org/IFC/RELEASE/IFC4/ADD2_TC1/HTML/schema/ifcmeasureresource/lexical/ifcmassmeasure.htm" TargetMode="External"/><Relationship Id="rId163" Type="http://schemas.openxmlformats.org/officeDocument/2006/relationships/hyperlink" Target="https://standards.buildingsmart.org/IFC/RELEASE/IFC4/ADD2_TC1/HTML/schema/ifcmeasureresource/lexical/ifclinearvelocitymeasure.htm" TargetMode="External"/><Relationship Id="rId184" Type="http://schemas.openxmlformats.org/officeDocument/2006/relationships/hyperlink" Target="https://standards.buildingsmart.org/IFC/RELEASE/IFC4/ADD2_TC1/HTML/schema/ifcmeasureresource/lexical/ifclabel.htm" TargetMode="External"/><Relationship Id="rId189" Type="http://schemas.openxmlformats.org/officeDocument/2006/relationships/hyperlink" Target="https://standards.buildingsmart.org/IFC/RELEASE/IFC4/ADD2_TC1/HTML/schema/ifcmeasureresource/lexical/ifclabel.htm" TargetMode="External"/><Relationship Id="rId219" Type="http://schemas.openxmlformats.org/officeDocument/2006/relationships/hyperlink" Target="https://standards.buildingsmart.org/IFC/RELEASE/IFC4/ADD2_TC1/HTML/schema/ifcmeasureresource/lexical/ifcpositivelengthmeasure.htm" TargetMode="External"/><Relationship Id="rId3" Type="http://schemas.openxmlformats.org/officeDocument/2006/relationships/hyperlink" Target="https://standards.buildingsmart.org/IFC/RELEASE/IFC4/ADD2_TC1/HTML/schema/ifcdatetimeresource/lexical/ifcduration.htm" TargetMode="External"/><Relationship Id="rId214" Type="http://schemas.openxmlformats.org/officeDocument/2006/relationships/hyperlink" Target="https://standards.buildingsmart.org/IFC/RELEASE/IFC4/ADD2_TC1/HTML/schema/ifcmeasureresource/lexical/ifclabel.htm" TargetMode="External"/><Relationship Id="rId230" Type="http://schemas.openxmlformats.org/officeDocument/2006/relationships/hyperlink" Target="https://standards.buildingsmart.org/IFC/RELEASE/IFC4/ADD2_TC1/HTML/schema/ifcmeasureresource/lexical/ifcpositivelengthmeasure.htm" TargetMode="External"/><Relationship Id="rId235" Type="http://schemas.openxmlformats.org/officeDocument/2006/relationships/hyperlink" Target="https://standards.buildingsmart.org/IFC/RELEASE/IFC4/ADD2_TC1/HTML/schema/ifcmeasureresource/lexical/ifcpositivelengthmeasure.htm" TargetMode="External"/><Relationship Id="rId251" Type="http://schemas.openxmlformats.org/officeDocument/2006/relationships/hyperlink" Target="https://standards.buildingsmart.org/IFC/RELEASE/IFC4/ADD2_TC1/HTML/schema/ifcmeasureresource/lexical/ifclabel.htm" TargetMode="External"/><Relationship Id="rId256" Type="http://schemas.openxmlformats.org/officeDocument/2006/relationships/hyperlink" Target="https://standards.buildingsmart.org/IFC/RELEASE/IFC4/ADD2_TC1/HTML/schema/ifcmeasureresource/lexical/ifclabel.htm" TargetMode="External"/><Relationship Id="rId277" Type="http://schemas.openxmlformats.org/officeDocument/2006/relationships/hyperlink" Target="https://standards.buildingsmart.org/IFC/RELEASE/IFC4/ADD2_TC1/HTML/schema/ifcmeasureresource/lexical/ifcinteger.htm" TargetMode="External"/><Relationship Id="rId298" Type="http://schemas.openxmlformats.org/officeDocument/2006/relationships/hyperlink" Target="https://standards.buildingsmart.org/IFC/RELEASE/IFC4/ADD2_TC1/HTML/schema/ifcmeasureresource/lexical/ifclabel.htm" TargetMode="External"/><Relationship Id="rId25" Type="http://schemas.openxmlformats.org/officeDocument/2006/relationships/hyperlink" Target="https://standards.buildingsmart.org/IFC/RELEASE/IFC4/ADD2_TC1/HTML/schema/ifcmeasureresource/lexical/ifclabel.htm" TargetMode="External"/><Relationship Id="rId46" Type="http://schemas.openxmlformats.org/officeDocument/2006/relationships/hyperlink" Target="https://standards.buildingsmart.org/IFC/RELEASE/IFC4/ADD2_TC1/HTML/schema/ifcmeasureresource/lexical/ifclabel.htm" TargetMode="External"/><Relationship Id="rId67" Type="http://schemas.openxmlformats.org/officeDocument/2006/relationships/hyperlink" Target="https://standards.buildingsmart.org/IFC/RELEASE/IFC4/ADD2_TC1/HTML/schema/ifcmeasureresource/lexical/ifclabel.htm" TargetMode="External"/><Relationship Id="rId116" Type="http://schemas.openxmlformats.org/officeDocument/2006/relationships/hyperlink" Target="https://standards.buildingsmart.org/IFC/RELEASE/IFC4/ADD2_TC1/HTML/schema/ifcmeasureresource/lexical/ifclabel.htm" TargetMode="External"/><Relationship Id="rId137" Type="http://schemas.openxmlformats.org/officeDocument/2006/relationships/hyperlink" Target="https://standards.buildingsmart.org/IFC/RELEASE/IFC4/ADD2_TC1/HTML/schema/ifcmeasureresource/lexical/ifclabel.htm" TargetMode="External"/><Relationship Id="rId158" Type="http://schemas.openxmlformats.org/officeDocument/2006/relationships/hyperlink" Target="https://standards.buildingsmart.org/IFC/RELEASE/IFC4/ADD2_TC1/HTML/schema/ifcmeasureresource/lexical/ifcpowermeasure.htm" TargetMode="External"/><Relationship Id="rId272" Type="http://schemas.openxmlformats.org/officeDocument/2006/relationships/hyperlink" Target="https://standards.buildingsmart.org/IFC/RELEASE/IFC4/ADD2_TC1/HTML/schema/ifcmeasureresource/lexical/ifclabel.htm" TargetMode="External"/><Relationship Id="rId293" Type="http://schemas.openxmlformats.org/officeDocument/2006/relationships/hyperlink" Target="https://standards.buildingsmart.org/IFC/RELEASE/IFC4/ADD2_TC1/HTML/schema/ifcmeasureresource/lexical/ifcpositivelengthmeasure.htm" TargetMode="External"/><Relationship Id="rId302" Type="http://schemas.openxmlformats.org/officeDocument/2006/relationships/hyperlink" Target="https://standards.buildingsmart.org/IFC/RELEASE/IFC4/ADD2_TC1/HTML/schema/ifcmeasureresource/lexical/ifcpositivelengthmeasure.htm" TargetMode="External"/><Relationship Id="rId307" Type="http://schemas.openxmlformats.org/officeDocument/2006/relationships/hyperlink" Target="https://standards.buildingsmart.org/IFC/RELEASE/IFC4/ADD2_TC1/HTML/schema/ifcmeasureresource/lexical/ifclabel.htm" TargetMode="External"/><Relationship Id="rId323" Type="http://schemas.openxmlformats.org/officeDocument/2006/relationships/hyperlink" Target="https://standards.buildingsmart.org/IFC/RELEASE/IFC4/ADD2_TC1/HTML/schema/ifcmeasureresource/lexical/ifclabel.htm" TargetMode="External"/><Relationship Id="rId328" Type="http://schemas.openxmlformats.org/officeDocument/2006/relationships/hyperlink" Target="https://standards.buildingsmart.org/IFC/RELEASE/IFC4/ADD2_TC1/HTML/schema/ifcmeasureresource/lexical/ifcmassmeasure.htm" TargetMode="External"/><Relationship Id="rId20" Type="http://schemas.openxmlformats.org/officeDocument/2006/relationships/hyperlink" Target="https://standards.buildingsmart.org/IFC/RELEASE/IFC4/ADD2_TC1/HTML/schema/ifcmeasureresource/lexical/ifcmassmeasure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Relationship Id="rId62" Type="http://schemas.openxmlformats.org/officeDocument/2006/relationships/hyperlink" Target="https://standards.buildingsmart.org/IFC/RELEASE/IFC4/ADD2_TC1/HTML/schema/ifcmeasureresource/lexical/ifclabel.htm" TargetMode="External"/><Relationship Id="rId83" Type="http://schemas.openxmlformats.org/officeDocument/2006/relationships/hyperlink" Target="https://standards.buildingsmart.org/IFC/RELEASE/IFC4/ADD2_TC1/HTML/schema/ifcmeasureresource/lexical/ifclabel.htm" TargetMode="External"/><Relationship Id="rId88" Type="http://schemas.openxmlformats.org/officeDocument/2006/relationships/hyperlink" Target="https://standards.buildingsmart.org/IFC/RELEASE/IFC4/ADD2_TC1/HTML/schema/ifcmeasureresource/lexical/ifclabel.htm" TargetMode="External"/><Relationship Id="rId111" Type="http://schemas.openxmlformats.org/officeDocument/2006/relationships/hyperlink" Target="https://standards.buildingsmart.org/IFC/RELEASE/IFC4/ADD2_TC1/HTML/schema/ifcmeasureresource/lexical/ifcboolean.htm" TargetMode="External"/><Relationship Id="rId132" Type="http://schemas.openxmlformats.org/officeDocument/2006/relationships/hyperlink" Target="https://standards.buildingsmart.org/IFC/RELEASE/IFC4/ADD2_TC1/HTML/schema/ifcmeasureresource/lexical/ifclabel.htm" TargetMode="External"/><Relationship Id="rId153" Type="http://schemas.openxmlformats.org/officeDocument/2006/relationships/hyperlink" Target="https://standards.buildingsmart.org/IFC/RELEASE/IFC4/ADD2_TC1/HTML/schema/ifcmeasureresource/lexical/ifclabel.htm" TargetMode="External"/><Relationship Id="rId174" Type="http://schemas.openxmlformats.org/officeDocument/2006/relationships/hyperlink" Target="https://standards.buildingsmart.org/IFC/RELEASE/IFC4/ADD2_TC1/HTML/schema/ifcmeasureresource/lexical/ifclabel.htm" TargetMode="External"/><Relationship Id="rId179" Type="http://schemas.openxmlformats.org/officeDocument/2006/relationships/hyperlink" Target="https://standards.buildingsmart.org/IFC/RELEASE/IFC4/ADD2_TC1/HTML/schema/ifcmeasureresource/lexical/ifclabel.htm" TargetMode="External"/><Relationship Id="rId195" Type="http://schemas.openxmlformats.org/officeDocument/2006/relationships/hyperlink" Target="https://standards.buildingsmart.org/IFC/RELEASE/IFC4/ADD2_TC1/HTML/schema/ifcmeasureresource/lexical/ifclabel.htm" TargetMode="External"/><Relationship Id="rId209" Type="http://schemas.openxmlformats.org/officeDocument/2006/relationships/hyperlink" Target="https://standards.buildingsmart.org/IFC/RELEASE/IFC4/ADD2_TC1/HTML/schema/ifcmeasureresource/lexical/ifcinteger.htm" TargetMode="External"/><Relationship Id="rId190" Type="http://schemas.openxmlformats.org/officeDocument/2006/relationships/hyperlink" Target="https://standards.buildingsmart.org/IFC/RELEASE/IFC4/ADD2_TC1/HTML/schema/ifcmeasureresource/lexical/ifclabel.htm" TargetMode="External"/><Relationship Id="rId204" Type="http://schemas.openxmlformats.org/officeDocument/2006/relationships/hyperlink" Target="https://standards.buildingsmart.org/IFC/RELEASE/IFC4/ADD2_TC1/HTML/schema/ifcmeasureresource/lexical/ifclabel.htm" TargetMode="External"/><Relationship Id="rId220" Type="http://schemas.openxmlformats.org/officeDocument/2006/relationships/hyperlink" Target="https://standards.buildingsmart.org/IFC/RELEASE/IFC4/ADD2_TC1/HTML/schema/ifcmeasureresource/lexical/ifcpositivelengthmeasure.htm" TargetMode="External"/><Relationship Id="rId225" Type="http://schemas.openxmlformats.org/officeDocument/2006/relationships/hyperlink" Target="https://standards.buildingsmart.org/IFC/RELEASE/IFC4/ADD2_TC1/HTML/schema/ifcmeasureresource/lexical/ifcpositivelengthmeasure.htm" TargetMode="External"/><Relationship Id="rId241" Type="http://schemas.openxmlformats.org/officeDocument/2006/relationships/hyperlink" Target="https://standards.buildingsmart.org/IFC/RELEASE/IFC4/ADD2_TC1/HTML/schema/ifcmeasureresource/lexical/ifclabel.htm" TargetMode="External"/><Relationship Id="rId246" Type="http://schemas.openxmlformats.org/officeDocument/2006/relationships/hyperlink" Target="https://standards.buildingsmart.org/IFC/RELEASE/IFC4/ADD2_TC1/HTML/schema/ifcmeasureresource/lexical/ifclabel.htm" TargetMode="External"/><Relationship Id="rId267" Type="http://schemas.openxmlformats.org/officeDocument/2006/relationships/hyperlink" Target="https://standards.buildingsmart.org/IFC/RELEASE/IFC4/ADD2_TC1/HTML/schema/ifcmeasureresource/lexical/ifclabel.htm" TargetMode="External"/><Relationship Id="rId288" Type="http://schemas.openxmlformats.org/officeDocument/2006/relationships/hyperlink" Target="https://standards.buildingsmart.org/IFC/RELEASE/IFC4/ADD2_TC1/HTML/schema/ifcmeasureresource/lexical/ifcpositivelengthmeasure.htm" TargetMode="External"/><Relationship Id="rId15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57" Type="http://schemas.openxmlformats.org/officeDocument/2006/relationships/hyperlink" Target="https://standards.buildingsmart.org/IFC/RELEASE/IFC4/ADD2_TC1/HTML/schema/ifcmeasureresource/lexical/ifclabel.htm" TargetMode="External"/><Relationship Id="rId106" Type="http://schemas.openxmlformats.org/officeDocument/2006/relationships/hyperlink" Target="https://standards.buildingsmart.org/IFC/RELEASE/IFC4/ADD2_TC1/HTML/schema/ifcmeasureresource/lexical/ifclabel.htm" TargetMode="External"/><Relationship Id="rId127" Type="http://schemas.openxmlformats.org/officeDocument/2006/relationships/hyperlink" Target="https://standards.buildingsmart.org/IFC/RELEASE/IFC4/ADD2_TC1/HTML/schema/ifcmeasureresource/lexical/ifclabel.htm" TargetMode="External"/><Relationship Id="rId262" Type="http://schemas.openxmlformats.org/officeDocument/2006/relationships/hyperlink" Target="https://standards.buildingsmart.org/IFC/RELEASE/IFC4/ADD2_TC1/HTML/schema/ifcmeasureresource/lexical/ifclabel.htm" TargetMode="External"/><Relationship Id="rId283" Type="http://schemas.openxmlformats.org/officeDocument/2006/relationships/hyperlink" Target="https://standards.buildingsmart.org/IFC/RELEASE/IFC4/ADD2_TC1/HTML/schema/ifcmeasureresource/lexical/ifclabel.htm" TargetMode="External"/><Relationship Id="rId313" Type="http://schemas.openxmlformats.org/officeDocument/2006/relationships/hyperlink" Target="https://standards.buildingsmart.org/IFC/RELEASE/IFC4/ADD2_TC1/HTML/schema/ifcmeasureresource/lexical/ifclabel.htm" TargetMode="External"/><Relationship Id="rId318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label.htm" TargetMode="External"/><Relationship Id="rId52" Type="http://schemas.openxmlformats.org/officeDocument/2006/relationships/hyperlink" Target="https://standards.buildingsmart.org/IFC/RELEASE/IFC4/ADD2_TC1/HTML/schema/ifcmeasureresource/lexical/ifclabel.htm" TargetMode="External"/><Relationship Id="rId73" Type="http://schemas.openxmlformats.org/officeDocument/2006/relationships/hyperlink" Target="https://standards.buildingsmart.org/IFC/RELEASE/IFC4/ADD2_TC1/HTML/schema/ifcmeasureresource/lexical/ifclabel.htm" TargetMode="External"/><Relationship Id="rId78" Type="http://schemas.openxmlformats.org/officeDocument/2006/relationships/hyperlink" Target="https://standards.buildingsmart.org/IFC/RELEASE/IFC4/ADD2_TC1/HTML/schema/ifcmeasureresource/lexical/ifclabel.htm" TargetMode="External"/><Relationship Id="rId94" Type="http://schemas.openxmlformats.org/officeDocument/2006/relationships/hyperlink" Target="https://standards.buildingsmart.org/IFC/RELEASE/IFC4/ADD2_TC1/HTML/schema/ifcmeasureresource/lexical/ifclabel.htm" TargetMode="External"/><Relationship Id="rId99" Type="http://schemas.openxmlformats.org/officeDocument/2006/relationships/hyperlink" Target="https://standards.buildingsmart.org/IFC/RELEASE/IFC4/ADD2_TC1/HTML/schema/ifcmeasureresource/lexical/ifclabel.htm" TargetMode="External"/><Relationship Id="rId101" Type="http://schemas.openxmlformats.org/officeDocument/2006/relationships/hyperlink" Target="https://standards.buildingsmart.org/IFC/RELEASE/IFC4/ADD2_TC1/HTML/schema/ifcmeasureresource/lexical/ifclabel.htm" TargetMode="External"/><Relationship Id="rId122" Type="http://schemas.openxmlformats.org/officeDocument/2006/relationships/hyperlink" Target="https://standards.buildingsmart.org/IFC/RELEASE/IFC4/ADD2_TC1/HTML/schema/ifcmeasureresource/lexical/ifcinteger.htm" TargetMode="External"/><Relationship Id="rId143" Type="http://schemas.openxmlformats.org/officeDocument/2006/relationships/hyperlink" Target="https://standards.buildingsmart.org/IFC/RELEASE/IFC4/ADD2_TC1/HTML/schema/ifcmeasureresource/lexical/ifcmassmeasure.htm" TargetMode="External"/><Relationship Id="rId148" Type="http://schemas.openxmlformats.org/officeDocument/2006/relationships/hyperlink" Target="https://standards.buildingsmart.org/IFC/RELEASE/IFC4/ADD2_TC1/HTML/schema/ifcmeasureresource/lexical/ifcelectriccurrentmeasure.htm" TargetMode="External"/><Relationship Id="rId164" Type="http://schemas.openxmlformats.org/officeDocument/2006/relationships/hyperlink" Target="https://standards.buildingsmart.org/IFC/RELEASE/IFC4/ADD2_TC1/HTML/schema/ifcmeasureresource/lexical/ifcelectricvoltagemeasure.htm" TargetMode="External"/><Relationship Id="rId169" Type="http://schemas.openxmlformats.org/officeDocument/2006/relationships/hyperlink" Target="https://standards.buildingsmart.org/IFC/RELEASE/IFC4/ADD2_TC1/HTML/schema/ifcmeasureresource/lexical/ifclabel.htm" TargetMode="External"/><Relationship Id="rId185" Type="http://schemas.openxmlformats.org/officeDocument/2006/relationships/hyperlink" Target="https://standards.buildingsmart.org/IFC/RELEASE/IFC4/ADD2_TC1/HTML/schema/ifcmeasureresource/lexical/ifclabel.htm" TargetMode="External"/><Relationship Id="rId334" Type="http://schemas.openxmlformats.org/officeDocument/2006/relationships/hyperlink" Target="https://standards.buildingsmart.org/IFC/RELEASE/IFC4/ADD2_TC1/HTML/schema/ifcmeasureresource/lexical/ifcpositivelengthmeasure.htm" TargetMode="External"/><Relationship Id="rId4" Type="http://schemas.openxmlformats.org/officeDocument/2006/relationships/hyperlink" Target="https://standards.buildingsmart.org/IFC/RELEASE/IFC4/ADD2_TC1/HTML/schema/ifcdatetimeresource/lexical/ifcdataoriginenum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80" Type="http://schemas.openxmlformats.org/officeDocument/2006/relationships/hyperlink" Target="https://standards.buildingsmart.org/IFC/RELEASE/IFC4/ADD2_TC1/HTML/schema/ifcmeasureresource/lexical/ifclabel.htm" TargetMode="External"/><Relationship Id="rId210" Type="http://schemas.openxmlformats.org/officeDocument/2006/relationships/hyperlink" Target="https://standards.buildingsmart.org/IFC/RELEASE/IFC4/ADD2_TC1/HTML/schema/ifcmeasureresource/lexical/ifclabel.htm" TargetMode="External"/><Relationship Id="rId215" Type="http://schemas.openxmlformats.org/officeDocument/2006/relationships/hyperlink" Target="https://standards.buildingsmart.org/IFC/RELEASE/IFC4/ADD2_TC1/HTML/schema/ifcmeasureresource/lexical/ifclinearvelocitymeasure.htm" TargetMode="External"/><Relationship Id="rId236" Type="http://schemas.openxmlformats.org/officeDocument/2006/relationships/hyperlink" Target="https://standards.buildingsmart.org/IFC/RELEASE/IFC4/ADD2_TC1/HTML/schema/ifcmeasureresource/lexical/ifcpositivelengthmeasure.htm" TargetMode="External"/><Relationship Id="rId257" Type="http://schemas.openxmlformats.org/officeDocument/2006/relationships/hyperlink" Target="https://standards.buildingsmart.org/IFC/RELEASE/IFC4/ADD2_TC1/HTML/schema/ifcmeasureresource/lexical/ifclabel.htm" TargetMode="External"/><Relationship Id="rId278" Type="http://schemas.openxmlformats.org/officeDocument/2006/relationships/hyperlink" Target="https://standards.buildingsmart.org/IFC/RELEASE/IFC4/ADD2_TC1/HTML/schema/ifcmeasureresource/lexical/ifcinteger.htm" TargetMode="External"/><Relationship Id="rId26" Type="http://schemas.openxmlformats.org/officeDocument/2006/relationships/hyperlink" Target="https://standards.buildingsmart.org/IFC/RELEASE/IFC4/ADD2_TC1/HTML/schema/ifcmeasureresource/lexical/ifclabel.htm" TargetMode="External"/><Relationship Id="rId231" Type="http://schemas.openxmlformats.org/officeDocument/2006/relationships/hyperlink" Target="https://standards.buildingsmart.org/IFC/RELEASE/IFC4/ADD2_TC1/HTML/schema/ifcmeasureresource/lexical/ifcpositivelengthmeasure.htm" TargetMode="External"/><Relationship Id="rId252" Type="http://schemas.openxmlformats.org/officeDocument/2006/relationships/hyperlink" Target="https://standards.buildingsmart.org/IFC/RELEASE/IFC4/ADD2_TC1/HTML/schema/ifcmeasureresource/lexical/ifclabel.htm" TargetMode="External"/><Relationship Id="rId273" Type="http://schemas.openxmlformats.org/officeDocument/2006/relationships/hyperlink" Target="https://standards.buildingsmart.org/IFC/RELEASE/IFC4/ADD2_TC1/HTML/schema/ifcmeasureresource/lexical/ifclabel.htm" TargetMode="External"/><Relationship Id="rId294" Type="http://schemas.openxmlformats.org/officeDocument/2006/relationships/hyperlink" Target="https://standards.buildingsmart.org/IFC/RELEASE/IFC4/ADD2_TC1/HTML/schema/ifcmeasureresource/lexical/ifcpositivelengthmeasure.htm" TargetMode="External"/><Relationship Id="rId308" Type="http://schemas.openxmlformats.org/officeDocument/2006/relationships/hyperlink" Target="https://standards.buildingsmart.org/IFC/RELEASE/IFC4/ADD2_TC1/HTML/schema/ifcmeasureresource/lexical/ifclabel.htm" TargetMode="External"/><Relationship Id="rId329" Type="http://schemas.openxmlformats.org/officeDocument/2006/relationships/hyperlink" Target="https://standards.buildingsmart.org/IFC/RELEASE/IFC4/ADD2_TC1/HTML/schema/ifcmeasureresource/lexical/ifclabel.htm" TargetMode="External"/><Relationship Id="rId47" Type="http://schemas.openxmlformats.org/officeDocument/2006/relationships/hyperlink" Target="https://standards.buildingsmart.org/IFC/RELEASE/IFC4/ADD2_TC1/HTML/schema/ifcmeasureresource/lexical/ifclabel.htm" TargetMode="External"/><Relationship Id="rId68" Type="http://schemas.openxmlformats.org/officeDocument/2006/relationships/hyperlink" Target="https://standards.buildingsmart.org/IFC/RELEASE/IFC4/ADD2_TC1/HTML/schema/ifcmeasureresource/lexical/ifclabel.htm" TargetMode="External"/><Relationship Id="rId89" Type="http://schemas.openxmlformats.org/officeDocument/2006/relationships/hyperlink" Target="https://standards.buildingsmart.org/IFC/RELEASE/IFC4/ADD2_TC1/HTML/schema/ifcmeasureresource/lexical/ifclabel.htm" TargetMode="External"/><Relationship Id="rId112" Type="http://schemas.openxmlformats.org/officeDocument/2006/relationships/hyperlink" Target="https://standards.buildingsmart.org/IFC/RELEASE/IFC4/ADD2_TC1/HTML/schema/ifcmeasureresource/lexical/ifcboolean.htm" TargetMode="External"/><Relationship Id="rId133" Type="http://schemas.openxmlformats.org/officeDocument/2006/relationships/hyperlink" Target="https://standards.buildingsmart.org/IFC/RELEASE/IFC4/ADD2_TC1/HTML/schema/ifcmeasureresource/lexical/ifclabel.htm" TargetMode="External"/><Relationship Id="rId154" Type="http://schemas.openxmlformats.org/officeDocument/2006/relationships/hyperlink" Target="https://standards.buildingsmart.org/IFC/RELEASE/IFC4/ADD2_TC1/HTML/schema/ifcmeasureresource/lexical/ifcpowermeasure.htm" TargetMode="External"/><Relationship Id="rId175" Type="http://schemas.openxmlformats.org/officeDocument/2006/relationships/hyperlink" Target="https://standards.buildingsmart.org/IFC/RELEASE/IFC4/ADD2_TC1/HTML/schema/ifcmeasureresource/lexical/ifcinteger.htm" TargetMode="External"/><Relationship Id="rId196" Type="http://schemas.openxmlformats.org/officeDocument/2006/relationships/hyperlink" Target="https://standards.buildingsmart.org/IFC/RELEASE/IFC4/ADD2_TC1/HTML/schema/ifcmeasureresource/lexical/ifclabel.htm" TargetMode="External"/><Relationship Id="rId200" Type="http://schemas.openxmlformats.org/officeDocument/2006/relationships/hyperlink" Target="https://standards.buildingsmart.org/IFC/RELEASE/IFC4/ADD2_TC1/HTML/schema/ifcmeasureresource/lexical/ifcinteger.htm" TargetMode="External"/><Relationship Id="rId16" Type="http://schemas.openxmlformats.org/officeDocument/2006/relationships/hyperlink" Target="https://standards.buildingsmart.org/IFC/RELEASE/IFC4/ADD2_TC1/HTML/schema/ifcmeasureresource/lexical/ifclabel.htm" TargetMode="External"/><Relationship Id="rId221" Type="http://schemas.openxmlformats.org/officeDocument/2006/relationships/hyperlink" Target="https://standards.buildingsmart.org/IFC/RELEASE/IFC4/ADD2_TC1/HTML/schema/ifcmeasureresource/lexical/ifcpositivelengthmeasure.htm" TargetMode="External"/><Relationship Id="rId242" Type="http://schemas.openxmlformats.org/officeDocument/2006/relationships/hyperlink" Target="https://standards.buildingsmart.org/IFC/RELEASE/IFC4/ADD2_TC1/HTML/schema/ifcmeasureresource/lexical/ifclabel.htm" TargetMode="External"/><Relationship Id="rId263" Type="http://schemas.openxmlformats.org/officeDocument/2006/relationships/hyperlink" Target="https://standards.buildingsmart.org/IFC/RELEASE/IFC4/ADD2_TC1/HTML/schema/ifcmeasureresource/lexical/ifclabel.htm" TargetMode="External"/><Relationship Id="rId284" Type="http://schemas.openxmlformats.org/officeDocument/2006/relationships/hyperlink" Target="https://standards.buildingsmart.org/IFC/RELEASE/IFC4/ADD2_TC1/HTML/schema/ifcmeasureresource/lexical/ifcpositivelengthmeasure.htm" TargetMode="External"/><Relationship Id="rId319" Type="http://schemas.openxmlformats.org/officeDocument/2006/relationships/hyperlink" Target="https://standards.buildingsmart.org/IFC/RELEASE/IFC4/ADD2_TC1/HTML/schema/ifcmeasureresource/lexical/ifclabel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58" Type="http://schemas.openxmlformats.org/officeDocument/2006/relationships/hyperlink" Target="https://standards.buildingsmart.org/IFC/RELEASE/IFC4/ADD2_TC1/HTML/schema/ifcmeasureresource/lexical/ifclabel.htm" TargetMode="External"/><Relationship Id="rId79" Type="http://schemas.openxmlformats.org/officeDocument/2006/relationships/hyperlink" Target="https://standards.buildingsmart.org/IFC/RELEASE/IFC4/ADD2_TC1/HTML/schema/ifcmeasureresource/lexical/ifclabel.htm" TargetMode="External"/><Relationship Id="rId102" Type="http://schemas.openxmlformats.org/officeDocument/2006/relationships/hyperlink" Target="https://standards.buildingsmart.org/IFC/RELEASE/IFC4/ADD2_TC1/HTML/schema/ifcmeasureresource/lexical/ifclabel.htm" TargetMode="External"/><Relationship Id="rId123" Type="http://schemas.openxmlformats.org/officeDocument/2006/relationships/hyperlink" Target="https://standards.buildingsmart.org/IFC/RELEASE/IFC4/ADD2_TC1/HTML/schema/ifcmeasureresource/lexical/ifcinteger.htm" TargetMode="External"/><Relationship Id="rId144" Type="http://schemas.openxmlformats.org/officeDocument/2006/relationships/hyperlink" Target="https://standards.buildingsmart.org/IFC/RELEASE/IFC4/ADD2_TC1/HTML/schema/ifcmeasureresource/lexical/ifcmassmeasure.htm" TargetMode="External"/><Relationship Id="rId330" Type="http://schemas.openxmlformats.org/officeDocument/2006/relationships/hyperlink" Target="https://standards.buildingsmart.org/IFC/RELEASE/IFC4/ADD2_TC1/HTML/schema/ifcmeasureresource/lexical/ifclabel.htm" TargetMode="External"/><Relationship Id="rId90" Type="http://schemas.openxmlformats.org/officeDocument/2006/relationships/hyperlink" Target="https://standards.buildingsmart.org/IFC/RELEASE/IFC4/ADD2_TC1/HTML/schema/ifcmeasureresource/lexical/ifclabel.htm" TargetMode="External"/><Relationship Id="rId165" Type="http://schemas.openxmlformats.org/officeDocument/2006/relationships/hyperlink" Target="https://standards.buildingsmart.org/IFC/RELEASE/IFC4/ADD2_TC1/HTML/schema/ifcmeasureresource/lexical/ifcelectricvoltagemeasure.htm" TargetMode="External"/><Relationship Id="rId186" Type="http://schemas.openxmlformats.org/officeDocument/2006/relationships/hyperlink" Target="https://standards.buildingsmart.org/IFC/RELEASE/IFC4/ADD2_TC1/HTML/schema/ifcmeasureresource/lexical/ifcinteger.htm" TargetMode="External"/><Relationship Id="rId211" Type="http://schemas.openxmlformats.org/officeDocument/2006/relationships/hyperlink" Target="https://standards.buildingsmart.org/IFC/RELEASE/IFC4/ADD2_TC1/HTML/schema/ifcmeasureresource/lexical/ifclabel.htm" TargetMode="External"/><Relationship Id="rId232" Type="http://schemas.openxmlformats.org/officeDocument/2006/relationships/hyperlink" Target="https://standards.buildingsmart.org/IFC/RELEASE/IFC4/ADD2_TC1/HTML/schema/ifcmeasureresource/lexical/ifcpositivelengthmeasure.htm" TargetMode="External"/><Relationship Id="rId253" Type="http://schemas.openxmlformats.org/officeDocument/2006/relationships/hyperlink" Target="https://standards.buildingsmart.org/IFC/RELEASE/IFC4/ADD2_TC1/HTML/schema/ifcmeasureresource/lexical/ifclabel.htm" TargetMode="External"/><Relationship Id="rId274" Type="http://schemas.openxmlformats.org/officeDocument/2006/relationships/hyperlink" Target="https://standards.buildingsmart.org/IFC/RELEASE/IFC4/ADD2_TC1/HTML/schema/ifcmeasureresource/lexical/ifclabel.htm" TargetMode="External"/><Relationship Id="rId295" Type="http://schemas.openxmlformats.org/officeDocument/2006/relationships/hyperlink" Target="https://standards.buildingsmart.org/IFC/RELEASE/IFC4/ADD2_TC1/HTML/schema/ifcmeasureresource/lexical/ifcpositivelengthmeasure.htm" TargetMode="External"/><Relationship Id="rId309" Type="http://schemas.openxmlformats.org/officeDocument/2006/relationships/hyperlink" Target="https://standards.buildingsmart.org/IFC/RELEASE/IFC4/ADD2_TC1/HTML/schema/ifcmeasureresource/lexical/ifclabel.htm" TargetMode="External"/><Relationship Id="rId27" Type="http://schemas.openxmlformats.org/officeDocument/2006/relationships/hyperlink" Target="https://standards.buildingsmart.org/IFC/RELEASE/IFC4/ADD2_TC1/HTML/schema/ifcmeasureresource/lexical/ifclabel.htm" TargetMode="External"/><Relationship Id="rId48" Type="http://schemas.openxmlformats.org/officeDocument/2006/relationships/hyperlink" Target="https://standards.buildingsmart.org/IFC/RELEASE/IFC4/ADD2_TC1/HTML/schema/ifcmeasureresource/lexical/ifclabel.htm" TargetMode="External"/><Relationship Id="rId69" Type="http://schemas.openxmlformats.org/officeDocument/2006/relationships/hyperlink" Target="https://standards.buildingsmart.org/IFC/RELEASE/IFC4/ADD2_TC1/HTML/schema/ifcmeasureresource/lexical/ifclabel.htm" TargetMode="External"/><Relationship Id="rId113" Type="http://schemas.openxmlformats.org/officeDocument/2006/relationships/hyperlink" Target="https://standards.buildingsmart.org/IFC/RELEASE/IFC4/ADD2_TC1/HTML/schema/ifcmeasureresource/lexical/ifclabel.htm" TargetMode="External"/><Relationship Id="rId134" Type="http://schemas.openxmlformats.org/officeDocument/2006/relationships/hyperlink" Target="https://standards.buildingsmart.org/IFC/RELEASE/IFC4/ADD2_TC1/HTML/schema/ifcmeasureresource/lexical/ifclabel.htm" TargetMode="External"/><Relationship Id="rId320" Type="http://schemas.openxmlformats.org/officeDocument/2006/relationships/hyperlink" Target="https://standards.buildingsmart.org/IFC/RELEASE/IFC4/ADD2_TC1/HTML/schema/ifcmeasureresource/lexical/ifclabel.htm" TargetMode="External"/><Relationship Id="rId80" Type="http://schemas.openxmlformats.org/officeDocument/2006/relationships/hyperlink" Target="https://standards.buildingsmart.org/IFC/RELEASE/IFC4/ADD2_TC1/HTML/schema/ifcmeasureresource/lexical/ifclabel.htm" TargetMode="External"/><Relationship Id="rId155" Type="http://schemas.openxmlformats.org/officeDocument/2006/relationships/hyperlink" Target="https://standards.buildingsmart.org/IFC/RELEASE/IFC4/ADD2_TC1/HTML/schema/ifcmeasureresource/lexical/ifcpowermeasure.htm" TargetMode="External"/><Relationship Id="rId176" Type="http://schemas.openxmlformats.org/officeDocument/2006/relationships/hyperlink" Target="https://standards.buildingsmart.org/IFC/RELEASE/IFC4/ADD2_TC1/HTML/schema/ifcmeasureresource/lexical/ifclabel.htm" TargetMode="External"/><Relationship Id="rId197" Type="http://schemas.openxmlformats.org/officeDocument/2006/relationships/hyperlink" Target="https://standards.buildingsmart.org/IFC/RELEASE/IFC4/ADD2_TC1/HTML/schema/ifcmeasureresource/lexical/ifclabel.htm" TargetMode="External"/><Relationship Id="rId201" Type="http://schemas.openxmlformats.org/officeDocument/2006/relationships/hyperlink" Target="https://standards.buildingsmart.org/IFC/RELEASE/IFC4/ADD2_TC1/HTML/schema/ifcmeasureresource/lexical/ifclabel.htm" TargetMode="External"/><Relationship Id="rId222" Type="http://schemas.openxmlformats.org/officeDocument/2006/relationships/hyperlink" Target="https://standards.buildingsmart.org/IFC/RELEASE/IFC4/ADD2_TC1/HTML/schema/ifcmeasureresource/lexical/ifcpositivelengthmeasure.htm" TargetMode="External"/><Relationship Id="rId243" Type="http://schemas.openxmlformats.org/officeDocument/2006/relationships/hyperlink" Target="https://standards.buildingsmart.org/IFC/RELEASE/IFC4/ADD2_TC1/HTML/schema/ifcmeasureresource/lexical/ifclabel.htm" TargetMode="External"/><Relationship Id="rId264" Type="http://schemas.openxmlformats.org/officeDocument/2006/relationships/hyperlink" Target="https://standards.buildingsmart.org/IFC/RELEASE/IFC4/ADD2_TC1/HTML/schema/ifcmeasureresource/lexical/ifclabel.htm" TargetMode="External"/><Relationship Id="rId285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59" Type="http://schemas.openxmlformats.org/officeDocument/2006/relationships/hyperlink" Target="https://standards.buildingsmart.org/IFC/RELEASE/IFC4/ADD2_TC1/HTML/schema/ifcmeasureresource/lexical/ifclabel.htm" TargetMode="External"/><Relationship Id="rId103" Type="http://schemas.openxmlformats.org/officeDocument/2006/relationships/hyperlink" Target="https://standards.buildingsmart.org/IFC/RELEASE/IFC4/ADD2_TC1/HTML/schema/ifcmeasureresource/lexical/ifclabel.htm" TargetMode="External"/><Relationship Id="rId124" Type="http://schemas.openxmlformats.org/officeDocument/2006/relationships/hyperlink" Target="https://standards.buildingsmart.org/IFC/RELEASE/IFC4/ADD2_TC1/HTML/schema/ifcmeasureresource/lexical/ifcinteger.htm" TargetMode="External"/><Relationship Id="rId310" Type="http://schemas.openxmlformats.org/officeDocument/2006/relationships/hyperlink" Target="https://standards.buildingsmart.org/IFC/RELEASE/IFC4/ADD2_TC1/HTML/schema/ifcmeasureresource/lexical/ifclabel.htm" TargetMode="External"/><Relationship Id="rId70" Type="http://schemas.openxmlformats.org/officeDocument/2006/relationships/hyperlink" Target="https://standards.buildingsmart.org/IFC/RELEASE/IFC4/ADD2_TC1/HTML/schema/ifcmeasureresource/lexical/ifcinteger.htm" TargetMode="External"/><Relationship Id="rId91" Type="http://schemas.openxmlformats.org/officeDocument/2006/relationships/hyperlink" Target="https://standards.buildingsmart.org/IFC/RELEASE/IFC4/ADD2_TC1/HTML/schema/ifcmeasureresource/lexical/ifclabel.htm" TargetMode="External"/><Relationship Id="rId145" Type="http://schemas.openxmlformats.org/officeDocument/2006/relationships/hyperlink" Target="https://standards.buildingsmart.org/IFC/RELEASE/IFC4/ADD2_TC1/HTML/schema/ifcmeasureresource/lexical/ifcmassmeasure.htm" TargetMode="External"/><Relationship Id="rId166" Type="http://schemas.openxmlformats.org/officeDocument/2006/relationships/hyperlink" Target="https://standards.buildingsmart.org/IFC/RELEASE/IFC4/ADD2_TC1/HTML/schema/ifcmeasureresource/lexical/ifcelectricvoltagemeasure.htm" TargetMode="External"/><Relationship Id="rId187" Type="http://schemas.openxmlformats.org/officeDocument/2006/relationships/hyperlink" Target="https://standards.buildingsmart.org/IFC/RELEASE/IFC4/ADD2_TC1/HTML/schema/ifcmeasureresource/lexical/ifcpositivelengthmeasure.htm" TargetMode="External"/><Relationship Id="rId331" Type="http://schemas.openxmlformats.org/officeDocument/2006/relationships/hyperlink" Target="https://standards.buildingsmart.org/IFC/RELEASE/IFC4/ADD2_TC1/HTML/schema/ifcmeasureresource/lexical/ifcinteger.htm" TargetMode="External"/><Relationship Id="rId1" Type="http://schemas.openxmlformats.org/officeDocument/2006/relationships/hyperlink" Target="https://standards.buildingsmart.org/IFC/RELEASE/IFC4/ADD2_TC1/HTML/schema/ifcdatetimeresource/lexical/ifcdatetime.htm" TargetMode="External"/><Relationship Id="rId212" Type="http://schemas.openxmlformats.org/officeDocument/2006/relationships/hyperlink" Target="https://standards.buildingsmart.org/IFC/RELEASE/IFC4/ADD2_TC1/HTML/schema/ifcmeasureresource/lexical/ifclabel.htm" TargetMode="External"/><Relationship Id="rId233" Type="http://schemas.openxmlformats.org/officeDocument/2006/relationships/hyperlink" Target="https://standards.buildingsmart.org/IFC/RELEASE/IFC4/ADD2_TC1/HTML/schema/ifcmeasureresource/lexical/ifcpositivelengthmeasure.htm" TargetMode="External"/><Relationship Id="rId254" Type="http://schemas.openxmlformats.org/officeDocument/2006/relationships/hyperlink" Target="https://standards.buildingsmart.org/IFC/RELEASE/IFC4/ADD2_TC1/HTML/schema/ifcmeasureresource/lexical/ifclabel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49" Type="http://schemas.openxmlformats.org/officeDocument/2006/relationships/hyperlink" Target="https://standards.buildingsmart.org/IFC/RELEASE/IFC4/ADD2_TC1/HTML/schema/ifcmeasureresource/lexical/ifclabel.htm" TargetMode="External"/><Relationship Id="rId114" Type="http://schemas.openxmlformats.org/officeDocument/2006/relationships/hyperlink" Target="https://standards.buildingsmart.org/IFC/RELEASE/IFC4/ADD2_TC1/HTML/schema/ifcmeasureresource/lexical/ifclabel.htm" TargetMode="External"/><Relationship Id="rId275" Type="http://schemas.openxmlformats.org/officeDocument/2006/relationships/hyperlink" Target="https://standards.buildingsmart.org/IFC/RELEASE/IFC4/ADD2_TC1/HTML/schema/ifcmeasureresource/lexical/ifclabel.htm" TargetMode="External"/><Relationship Id="rId296" Type="http://schemas.openxmlformats.org/officeDocument/2006/relationships/hyperlink" Target="https://standards.buildingsmart.org/IFC/RELEASE/IFC4/ADD2_TC1/HTML/schema/ifcmeasureresource/lexical/ifclabel.htm" TargetMode="External"/><Relationship Id="rId300" Type="http://schemas.openxmlformats.org/officeDocument/2006/relationships/hyperlink" Target="https://standards.buildingsmart.org/IFC/RELEASE/IFC4/ADD2_TC1/HTML/schema/ifcmeasureresource/lexical/ifcinteger.htm" TargetMode="External"/><Relationship Id="rId60" Type="http://schemas.openxmlformats.org/officeDocument/2006/relationships/hyperlink" Target="https://standards.buildingsmart.org/IFC/RELEASE/IFC4/ADD2_TC1/HTML/schema/ifcmeasureresource/lexical/ifclabel.htm" TargetMode="External"/><Relationship Id="rId81" Type="http://schemas.openxmlformats.org/officeDocument/2006/relationships/hyperlink" Target="https://standards.buildingsmart.org/IFC/RELEASE/IFC4/ADD2_TC1/HTML/schema/ifcmeasureresource/lexical/ifclabel.htm" TargetMode="External"/><Relationship Id="rId135" Type="http://schemas.openxmlformats.org/officeDocument/2006/relationships/hyperlink" Target="https://standards.buildingsmart.org/IFC/RELEASE/IFC4/ADD2_TC1/HTML/schema/ifcmeasureresource/lexical/ifclabel.htm" TargetMode="External"/><Relationship Id="rId156" Type="http://schemas.openxmlformats.org/officeDocument/2006/relationships/hyperlink" Target="https://standards.buildingsmart.org/IFC/RELEASE/IFC4/ADD2_TC1/HTML/schema/ifcmeasureresource/lexical/ifcpowermeasure.htm" TargetMode="External"/><Relationship Id="rId177" Type="http://schemas.openxmlformats.org/officeDocument/2006/relationships/hyperlink" Target="https://standards.buildingsmart.org/IFC/RELEASE/IFC4/ADD2_TC1/HTML/schema/ifcmeasureresource/lexical/ifclabel.htm" TargetMode="External"/><Relationship Id="rId198" Type="http://schemas.openxmlformats.org/officeDocument/2006/relationships/hyperlink" Target="https://standards.buildingsmart.org/IFC/RELEASE/IFC4/ADD2_TC1/HTML/schema/ifcmeasureresource/lexical/ifclabel.htm" TargetMode="External"/><Relationship Id="rId321" Type="http://schemas.openxmlformats.org/officeDocument/2006/relationships/hyperlink" Target="https://standards.buildingsmart.org/IFC/RELEASE/IFC4/ADD2_TC1/HTML/schema/ifcmeasureresource/lexical/ifclabel.htm" TargetMode="External"/><Relationship Id="rId202" Type="http://schemas.openxmlformats.org/officeDocument/2006/relationships/hyperlink" Target="https://standards.buildingsmart.org/IFC/RELEASE/IFC4/ADD2_TC1/HTML/schema/ifcmeasureresource/lexical/ifcinteger.htm" TargetMode="External"/><Relationship Id="rId223" Type="http://schemas.openxmlformats.org/officeDocument/2006/relationships/hyperlink" Target="https://standards.buildingsmart.org/IFC/RELEASE/IFC4/ADD2_TC1/HTML/schema/ifcmeasureresource/lexical/ifcpositivelengthmeasure.htm" TargetMode="External"/><Relationship Id="rId244" Type="http://schemas.openxmlformats.org/officeDocument/2006/relationships/hyperlink" Target="https://standards.buildingsmart.org/IFC/RELEASE/IFC4/ADD2_TC1/HTML/schema/ifcmeasureresource/lexical/ifclabel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265" Type="http://schemas.openxmlformats.org/officeDocument/2006/relationships/hyperlink" Target="https://standards.buildingsmart.org/IFC/RELEASE/IFC4/ADD2_TC1/HTML/schema/ifcmeasureresource/lexical/ifclabel.htm" TargetMode="External"/><Relationship Id="rId286" Type="http://schemas.openxmlformats.org/officeDocument/2006/relationships/hyperlink" Target="https://standards.buildingsmart.org/IFC/RELEASE/IFC4/ADD2_TC1/HTML/schema/ifcmeasureresource/lexical/ifcpositivelengthmeasure.htm" TargetMode="External"/><Relationship Id="rId50" Type="http://schemas.openxmlformats.org/officeDocument/2006/relationships/hyperlink" Target="https://standards.buildingsmart.org/IFC/RELEASE/IFC4/ADD2_TC1/HTML/schema/ifcmeasureresource/lexical/ifclabel.htm" TargetMode="External"/><Relationship Id="rId104" Type="http://schemas.openxmlformats.org/officeDocument/2006/relationships/hyperlink" Target="https://standards.buildingsmart.org/IFC/RELEASE/IFC4/ADD2_TC1/HTML/schema/ifcmeasureresource/lexical/ifclabel.htm" TargetMode="External"/><Relationship Id="rId125" Type="http://schemas.openxmlformats.org/officeDocument/2006/relationships/hyperlink" Target="https://standards.buildingsmart.org/IFC/RELEASE/IFC4/ADD2_TC1/HTML/schema/ifcmeasureresource/lexical/ifclabel.htm" TargetMode="External"/><Relationship Id="rId146" Type="http://schemas.openxmlformats.org/officeDocument/2006/relationships/hyperlink" Target="https://standards.buildingsmart.org/IFC/RELEASE/IFC4/ADD2_TC1/HTML/schema/ifcmeasureresource/lexical/ifcelectriccurrentmeasure.htm" TargetMode="External"/><Relationship Id="rId167" Type="http://schemas.openxmlformats.org/officeDocument/2006/relationships/hyperlink" Target="https://standards.buildingsmart.org/IFC/RELEASE/IFC4/ADD2_TC1/HTML/schema/ifcmeasureresource/lexical/ifcelectricvoltagemeasure.htm" TargetMode="External"/><Relationship Id="rId188" Type="http://schemas.openxmlformats.org/officeDocument/2006/relationships/hyperlink" Target="https://standards.buildingsmart.org/IFC/RELEASE/IFC4/ADD2_TC1/HTML/schema/ifcmeasureresource/lexical/ifcthermaltransmittancemeasure.htm" TargetMode="External"/><Relationship Id="rId311" Type="http://schemas.openxmlformats.org/officeDocument/2006/relationships/hyperlink" Target="https://standards.buildingsmart.org/IFC/RELEASE/IFC4/ADD2_TC1/HTML/schema/ifcmeasureresource/lexical/ifclabel.htm" TargetMode="External"/><Relationship Id="rId332" Type="http://schemas.openxmlformats.org/officeDocument/2006/relationships/hyperlink" Target="https://standards.buildingsmart.org/IFC/RELEASE/IFC4/ADD2_TC1/HTML/schema/ifcmeasureresource/lexical/ifclabel.htm" TargetMode="External"/><Relationship Id="rId71" Type="http://schemas.openxmlformats.org/officeDocument/2006/relationships/hyperlink" Target="https://standards.buildingsmart.org/IFC/RELEASE/IFC4/ADD2_TC1/HTML/schema/ifcmeasureresource/lexical/ifclabel.htm" TargetMode="External"/><Relationship Id="rId92" Type="http://schemas.openxmlformats.org/officeDocument/2006/relationships/hyperlink" Target="https://standards.buildingsmart.org/IFC/RELEASE/IFC4/ADD2_TC1/HTML/schema/ifcmeasureresource/lexical/ifclabel.htm" TargetMode="External"/><Relationship Id="rId213" Type="http://schemas.openxmlformats.org/officeDocument/2006/relationships/hyperlink" Target="https://standards.buildingsmart.org/IFC/RELEASE/IFC4/ADD2_TC1/HTML/schema/ifcmeasureresource/lexical/ifclabel.htm" TargetMode="External"/><Relationship Id="rId234" Type="http://schemas.openxmlformats.org/officeDocument/2006/relationships/hyperlink" Target="https://standards.buildingsmart.org/IFC/RELEASE/IFC4/ADD2_TC1/HTML/schema/ifcmeasureresource/lexical/ifcpositivelengthmeasure.htm" TargetMode="External"/><Relationship Id="rId2" Type="http://schemas.openxmlformats.org/officeDocument/2006/relationships/hyperlink" Target="https://standards.buildingsmart.org/IFC/RELEASE/IFC4/ADD2_TC1/HTML/schema/ifcdatetimeresource/lexical/ifcdatetime.htm" TargetMode="External"/><Relationship Id="rId29" Type="http://schemas.openxmlformats.org/officeDocument/2006/relationships/hyperlink" Target="https://standards.buildingsmart.org/IFC/RELEASE/IFC4/ADD2_TC1/HTML/schema/ifcmeasureresource/lexical/ifclabel.htm" TargetMode="External"/><Relationship Id="rId255" Type="http://schemas.openxmlformats.org/officeDocument/2006/relationships/hyperlink" Target="https://standards.buildingsmart.org/IFC/RELEASE/IFC4/ADD2_TC1/HTML/schema/ifcmeasureresource/lexical/ifclabel.htm" TargetMode="External"/><Relationship Id="rId276" Type="http://schemas.openxmlformats.org/officeDocument/2006/relationships/hyperlink" Target="https://standards.buildingsmart.org/IFC/RELEASE/IFC4/ADD2_TC1/HTML/schema/ifcmeasureresource/lexical/ifcinteger.htm" TargetMode="External"/><Relationship Id="rId29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115" Type="http://schemas.openxmlformats.org/officeDocument/2006/relationships/hyperlink" Target="https://standards.buildingsmart.org/IFC/RELEASE/IFC4/ADD2_TC1/HTML/schema/ifcmeasureresource/lexical/ifclabel.htm" TargetMode="External"/><Relationship Id="rId136" Type="http://schemas.openxmlformats.org/officeDocument/2006/relationships/hyperlink" Target="https://standards.buildingsmart.org/IFC/RELEASE/IFC4/ADD2_TC1/HTML/schema/ifcmeasureresource/lexical/ifclabel.htm" TargetMode="External"/><Relationship Id="rId157" Type="http://schemas.openxmlformats.org/officeDocument/2006/relationships/hyperlink" Target="https://standards.buildingsmart.org/IFC/RELEASE/IFC4/ADD2_TC1/HTML/schema/ifcmeasureresource/lexical/ifcpowermeasure.htm" TargetMode="External"/><Relationship Id="rId178" Type="http://schemas.openxmlformats.org/officeDocument/2006/relationships/hyperlink" Target="https://standards.buildingsmart.org/IFC/RELEASE/IFC4/ADD2_TC1/HTML/schema/ifcmeasureresource/lexical/ifcinteger.htm" TargetMode="External"/><Relationship Id="rId301" Type="http://schemas.openxmlformats.org/officeDocument/2006/relationships/hyperlink" Target="https://standards.buildingsmart.org/IFC/RELEASE/IFC4/ADD2_TC1/HTML/schema/ifcmeasureresource/lexical/ifcpositivelengthmeasure.htm" TargetMode="External"/><Relationship Id="rId322" Type="http://schemas.openxmlformats.org/officeDocument/2006/relationships/hyperlink" Target="https://standards.buildingsmart.org/IFC/RELEASE/IFC4/ADD2_TC1/HTML/schema/ifcmeasureresource/lexical/ifclabel.htm" TargetMode="External"/><Relationship Id="rId61" Type="http://schemas.openxmlformats.org/officeDocument/2006/relationships/hyperlink" Target="https://standards.buildingsmart.org/IFC/RELEASE/IFC4/ADD2_TC1/HTML/schema/ifcmeasureresource/lexical/ifclabel.htm" TargetMode="External"/><Relationship Id="rId82" Type="http://schemas.openxmlformats.org/officeDocument/2006/relationships/hyperlink" Target="https://standards.buildingsmart.org/IFC/RELEASE/IFC4/ADD2_TC1/HTML/schema/ifcmeasureresource/lexical/ifclabel.htm" TargetMode="External"/><Relationship Id="rId199" Type="http://schemas.openxmlformats.org/officeDocument/2006/relationships/hyperlink" Target="https://standards.buildingsmart.org/IFC/RELEASE/IFC4/ADD2_TC1/HTML/schema/ifcmeasureresource/lexical/ifclabel.htm" TargetMode="External"/><Relationship Id="rId203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datetimeresource/lexical/ifcduration.htm" TargetMode="External"/><Relationship Id="rId224" Type="http://schemas.openxmlformats.org/officeDocument/2006/relationships/hyperlink" Target="https://standards.buildingsmart.org/IFC/RELEASE/IFC4/ADD2_TC1/HTML/schema/ifcmeasureresource/lexical/ifcpositivelengthmeasure.htm" TargetMode="External"/><Relationship Id="rId245" Type="http://schemas.openxmlformats.org/officeDocument/2006/relationships/hyperlink" Target="https://standards.buildingsmart.org/IFC/RELEASE/IFC4/ADD2_TC1/HTML/schema/ifcmeasureresource/lexical/ifclabel.htm" TargetMode="External"/><Relationship Id="rId266" Type="http://schemas.openxmlformats.org/officeDocument/2006/relationships/hyperlink" Target="https://standards.buildingsmart.org/IFC/RELEASE/IFC4/ADD2_TC1/HTML/schema/ifcmeasureresource/lexical/ifclabel.htm" TargetMode="External"/><Relationship Id="rId287" Type="http://schemas.openxmlformats.org/officeDocument/2006/relationships/hyperlink" Target="https://standards.buildingsmart.org/IFC/RELEASE/IFC4/ADD2_TC1/HTML/schema/ifcmeasureresource/lexical/ifcpositivelengthmeasure.htm" TargetMode="External"/><Relationship Id="rId30" Type="http://schemas.openxmlformats.org/officeDocument/2006/relationships/hyperlink" Target="https://standards.buildingsmart.org/IFC/RELEASE/IFC4/ADD2_TC1/HTML/schema/ifcmeasureresource/lexical/ifclabel.htm" TargetMode="External"/><Relationship Id="rId105" Type="http://schemas.openxmlformats.org/officeDocument/2006/relationships/hyperlink" Target="https://standards.buildingsmart.org/IFC/RELEASE/IFC4/ADD2_TC1/HTML/schema/ifcmeasureresource/lexical/ifclabel.htm" TargetMode="External"/><Relationship Id="rId126" Type="http://schemas.openxmlformats.org/officeDocument/2006/relationships/hyperlink" Target="https://standards.buildingsmart.org/IFC/RELEASE/IFC4/ADD2_TC1/HTML/schema/ifcmeasureresource/lexical/ifclabel.htm" TargetMode="External"/><Relationship Id="rId147" Type="http://schemas.openxmlformats.org/officeDocument/2006/relationships/hyperlink" Target="https://standards.buildingsmart.org/IFC/RELEASE/IFC4/ADD2_TC1/HTML/schema/ifcmeasureresource/lexical/ifcelectriccurrentmeasure.htm" TargetMode="External"/><Relationship Id="rId168" Type="http://schemas.openxmlformats.org/officeDocument/2006/relationships/hyperlink" Target="https://standards.buildingsmart.org/IFC/RELEASE/IFC4/ADD2_TC1/HTML/schema/ifcmeasureresource/lexical/ifcelectricchargemeasure.htm" TargetMode="External"/><Relationship Id="rId312" Type="http://schemas.openxmlformats.org/officeDocument/2006/relationships/hyperlink" Target="https://standards.buildingsmart.org/IFC/RELEASE/IFC4/ADD2_TC1/HTML/schema/ifcmeasureresource/lexical/ifclabel.htm" TargetMode="External"/><Relationship Id="rId333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8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6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8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9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11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hyperlink" Target="http://www.buildingsmart-tech.org/ifc/IFC4/final/html/schema/ifcrepresentationresource/lexical/ifcshaperepresentation.htm" TargetMode="External"/><Relationship Id="rId4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4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tabSelected="1" view="pageBreakPreview" zoomScale="85" zoomScaleNormal="85" zoomScaleSheetLayoutView="85" workbookViewId="0">
      <selection activeCell="L33" sqref="L33"/>
    </sheetView>
  </sheetViews>
  <sheetFormatPr defaultColWidth="8.5703125" defaultRowHeight="15" x14ac:dyDescent="0.25"/>
  <cols>
    <col min="1" max="1" width="12" style="19" customWidth="1"/>
    <col min="2" max="2" width="10.42578125" style="19" bestFit="1" customWidth="1"/>
    <col min="3" max="16384" width="8.5703125" style="19"/>
  </cols>
  <sheetData>
    <row r="1" spans="1:8" x14ac:dyDescent="0.25">
      <c r="A1" s="150" t="s">
        <v>0</v>
      </c>
    </row>
    <row r="2" spans="1:8" x14ac:dyDescent="0.25">
      <c r="A2" s="150"/>
    </row>
    <row r="3" spans="1:8" ht="36" x14ac:dyDescent="0.25">
      <c r="B3" s="515" t="s">
        <v>1</v>
      </c>
      <c r="C3" s="515"/>
      <c r="D3" s="515"/>
      <c r="E3" s="515"/>
      <c r="F3" s="515"/>
      <c r="G3" s="515"/>
      <c r="H3" s="515"/>
    </row>
    <row r="5" spans="1:8" ht="36.6" customHeight="1" x14ac:dyDescent="0.25">
      <c r="B5" s="515" t="s">
        <v>2</v>
      </c>
      <c r="C5" s="515"/>
      <c r="D5" s="515"/>
      <c r="E5" s="515"/>
      <c r="F5" s="515"/>
      <c r="G5" s="515"/>
      <c r="H5" s="515"/>
    </row>
    <row r="6" spans="1:8" x14ac:dyDescent="0.25">
      <c r="B6" s="20"/>
    </row>
    <row r="7" spans="1:8" ht="36" x14ac:dyDescent="0.25">
      <c r="B7" s="515" t="s">
        <v>3</v>
      </c>
      <c r="C7" s="515"/>
      <c r="D7" s="515"/>
      <c r="E7" s="515"/>
      <c r="F7" s="515"/>
      <c r="G7" s="515"/>
      <c r="H7" s="515"/>
    </row>
    <row r="9" spans="1:8" ht="36" x14ac:dyDescent="0.25">
      <c r="B9" s="515" t="s">
        <v>4</v>
      </c>
      <c r="C9" s="515"/>
      <c r="D9" s="515"/>
      <c r="E9" s="515"/>
      <c r="F9" s="515"/>
      <c r="G9" s="515"/>
      <c r="H9" s="515"/>
    </row>
    <row r="10" spans="1:8" ht="37.15" customHeight="1" x14ac:dyDescent="0.25"/>
    <row r="11" spans="1:8" x14ac:dyDescent="0.25">
      <c r="H11" s="153" t="s">
        <v>5</v>
      </c>
    </row>
    <row r="12" spans="1:8" x14ac:dyDescent="0.25">
      <c r="H12" s="154" t="s">
        <v>1382</v>
      </c>
    </row>
    <row r="13" spans="1:8" x14ac:dyDescent="0.25">
      <c r="H13" s="153" t="s">
        <v>1383</v>
      </c>
    </row>
    <row r="14" spans="1:8" x14ac:dyDescent="0.25">
      <c r="H14" s="153" t="s">
        <v>1384</v>
      </c>
    </row>
    <row r="15" spans="1:8" x14ac:dyDescent="0.25">
      <c r="H15" s="153"/>
    </row>
    <row r="16" spans="1:8" x14ac:dyDescent="0.25">
      <c r="H16" s="153"/>
    </row>
    <row r="17" spans="8:8" x14ac:dyDescent="0.25">
      <c r="H17" s="154" t="s">
        <v>1385</v>
      </c>
    </row>
    <row r="18" spans="8:8" x14ac:dyDescent="0.25">
      <c r="H18" s="154" t="s">
        <v>1386</v>
      </c>
    </row>
    <row r="19" spans="8:8" x14ac:dyDescent="0.25">
      <c r="H19" s="153" t="s">
        <v>1387</v>
      </c>
    </row>
    <row r="20" spans="8:8" x14ac:dyDescent="0.25">
      <c r="H20" s="153" t="s">
        <v>6</v>
      </c>
    </row>
    <row r="21" spans="8:8" x14ac:dyDescent="0.25">
      <c r="H21" s="153" t="s">
        <v>7</v>
      </c>
    </row>
    <row r="22" spans="8:8" x14ac:dyDescent="0.25">
      <c r="H22" s="153" t="s">
        <v>8</v>
      </c>
    </row>
    <row r="23" spans="8:8" x14ac:dyDescent="0.25">
      <c r="H23" s="153" t="s">
        <v>1388</v>
      </c>
    </row>
    <row r="24" spans="8:8" x14ac:dyDescent="0.25">
      <c r="H24" s="153" t="s">
        <v>9</v>
      </c>
    </row>
    <row r="25" spans="8:8" x14ac:dyDescent="0.25">
      <c r="H25" s="153"/>
    </row>
    <row r="26" spans="8:8" x14ac:dyDescent="0.25">
      <c r="H26" s="153"/>
    </row>
    <row r="27" spans="8:8" x14ac:dyDescent="0.25">
      <c r="H27" s="153"/>
    </row>
    <row r="41" spans="1:2" ht="15.75" x14ac:dyDescent="0.25">
      <c r="A41" s="21" t="s">
        <v>10</v>
      </c>
    </row>
    <row r="42" spans="1:2" ht="15.75" x14ac:dyDescent="0.25">
      <c r="A42" s="84" t="s">
        <v>11</v>
      </c>
    </row>
    <row r="43" spans="1:2" x14ac:dyDescent="0.25">
      <c r="A43" s="150"/>
    </row>
    <row r="44" spans="1:2" x14ac:dyDescent="0.25">
      <c r="A44" s="151"/>
      <c r="B44" s="82"/>
    </row>
    <row r="45" spans="1:2" x14ac:dyDescent="0.25">
      <c r="A45" s="83"/>
      <c r="B45" s="83"/>
    </row>
    <row r="46" spans="1:2" x14ac:dyDescent="0.25">
      <c r="A46" s="83"/>
      <c r="B46" s="83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4">
    <mergeCell ref="B3:H3"/>
    <mergeCell ref="B5:H5"/>
    <mergeCell ref="B7:H7"/>
    <mergeCell ref="B9:H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49"/>
  <sheetViews>
    <sheetView view="pageBreakPreview" zoomScale="85" zoomScaleNormal="95" zoomScaleSheetLayoutView="85" workbookViewId="0">
      <selection activeCell="G19" sqref="G19"/>
    </sheetView>
  </sheetViews>
  <sheetFormatPr defaultColWidth="9.42578125" defaultRowHeight="12.75" x14ac:dyDescent="0.2"/>
  <cols>
    <col min="1" max="1" width="25.85546875" style="479" customWidth="1"/>
    <col min="2" max="4" width="5" style="479" customWidth="1"/>
    <col min="5" max="8" width="28.85546875" style="2" customWidth="1"/>
    <col min="9" max="9" width="39.28515625" style="2" bestFit="1" customWidth="1"/>
    <col min="10" max="10" width="28.85546875" style="2" customWidth="1"/>
    <col min="11" max="16" width="5.85546875" style="2" customWidth="1"/>
    <col min="17" max="17" width="30.85546875" style="2" customWidth="1"/>
    <col min="18" max="18" width="12.85546875" style="2" customWidth="1"/>
    <col min="19" max="19" width="24.85546875" style="2" customWidth="1"/>
    <col min="20" max="20" width="12.85546875" style="2" customWidth="1"/>
    <col min="21" max="21" width="24.85546875" style="2" customWidth="1"/>
    <col min="22" max="22" width="12.85546875" style="480" customWidth="1"/>
    <col min="23" max="23" width="24.85546875" style="480" customWidth="1"/>
    <col min="24" max="26" width="9.85546875" style="480" customWidth="1"/>
    <col min="27" max="16384" width="9.42578125" style="480"/>
  </cols>
  <sheetData>
    <row r="1" spans="1:26" x14ac:dyDescent="0.2">
      <c r="A1" s="506" t="str">
        <f ca="1">MID(CELL("filename",A1),FIND("]",CELL("filename",A1))+1,LEN(CELL("filename",A1))-FIND("]",CELL("filename",A1)))</f>
        <v>2.1.a Žel. svršek a spodek</v>
      </c>
      <c r="B1" s="506"/>
      <c r="C1" s="506"/>
      <c r="D1" s="506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509"/>
      <c r="W1" s="509"/>
      <c r="X1" s="509"/>
      <c r="Y1" s="509"/>
      <c r="Z1" s="509"/>
    </row>
    <row r="2" spans="1:26" s="510" customFormat="1" ht="15" customHeight="1" x14ac:dyDescent="0.2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1040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510" customFormat="1" ht="26.25" customHeight="1" x14ac:dyDescent="0.2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ht="14.1" customHeight="1" x14ac:dyDescent="0.2">
      <c r="A4" s="495" t="s">
        <v>1041</v>
      </c>
      <c r="B4" s="496" t="s">
        <v>65</v>
      </c>
      <c r="C4" s="496" t="s">
        <v>65</v>
      </c>
      <c r="D4" s="496" t="s">
        <v>65</v>
      </c>
      <c r="E4" s="497" t="s">
        <v>1042</v>
      </c>
      <c r="F4" s="126" t="s">
        <v>1485</v>
      </c>
      <c r="G4" s="126" t="s">
        <v>1485</v>
      </c>
      <c r="H4" s="511" t="s">
        <v>1537</v>
      </c>
      <c r="I4" s="511" t="s">
        <v>1538</v>
      </c>
      <c r="J4" s="511" t="s">
        <v>1539</v>
      </c>
      <c r="K4" s="498" t="s">
        <v>1043</v>
      </c>
      <c r="L4" s="498">
        <v>14</v>
      </c>
      <c r="M4" s="498">
        <v>1</v>
      </c>
      <c r="N4" s="498">
        <v>1</v>
      </c>
      <c r="O4" s="498"/>
      <c r="P4" s="498">
        <v>1</v>
      </c>
      <c r="Q4" s="126" t="str">
        <f t="shared" ref="Q4:Q22" si="0">IF(K4 &lt;&gt; "","I" &amp; K4,"") &amp; IF(L4 &lt;&gt; "","+S" &amp; L4,"") &amp; IF(M4 &lt;&gt; "","+E" &amp; M4,"") &amp; IF(N4 &lt;&gt; "","+Z" &amp; N4,"") &amp; IF(O4 &lt;&gt; "","+M" &amp; O4,"") &amp; IF(P4 &lt;&gt; "","+F" &amp; P4,"")</f>
        <v>I5&amp;10+S14+E1+Z1+F1</v>
      </c>
      <c r="R4" s="130" t="s">
        <v>1044</v>
      </c>
      <c r="S4" s="130"/>
      <c r="T4" s="130" t="s">
        <v>1044</v>
      </c>
      <c r="U4" s="130" t="s">
        <v>1045</v>
      </c>
      <c r="V4" s="130" t="s">
        <v>1044</v>
      </c>
      <c r="W4" s="130"/>
      <c r="X4" s="130"/>
      <c r="Y4" s="496" t="s">
        <v>924</v>
      </c>
      <c r="Z4" s="496"/>
    </row>
    <row r="5" spans="1:26" ht="14.1" customHeight="1" x14ac:dyDescent="0.2">
      <c r="A5" s="596"/>
      <c r="B5" s="85" t="s">
        <v>65</v>
      </c>
      <c r="C5" s="85" t="s">
        <v>65</v>
      </c>
      <c r="D5" s="85" t="s">
        <v>65</v>
      </c>
      <c r="E5" s="94" t="s">
        <v>1046</v>
      </c>
      <c r="F5" s="94" t="s">
        <v>1500</v>
      </c>
      <c r="G5" s="94" t="s">
        <v>1500</v>
      </c>
      <c r="H5" s="94" t="s">
        <v>1500</v>
      </c>
      <c r="I5" s="94" t="s">
        <v>1500</v>
      </c>
      <c r="J5" s="94" t="s">
        <v>1500</v>
      </c>
      <c r="K5" s="58" t="s">
        <v>1043</v>
      </c>
      <c r="L5" s="58">
        <v>14</v>
      </c>
      <c r="M5" s="58">
        <v>1</v>
      </c>
      <c r="N5" s="58">
        <v>1</v>
      </c>
      <c r="O5" s="58"/>
      <c r="P5" s="58">
        <v>1</v>
      </c>
      <c r="Q5" s="13" t="str">
        <f t="shared" si="0"/>
        <v>I5&amp;10+S14+E1+Z1+F1</v>
      </c>
      <c r="R5" s="67" t="s">
        <v>1046</v>
      </c>
      <c r="S5" s="67"/>
      <c r="T5" s="67" t="s">
        <v>1046</v>
      </c>
      <c r="U5" s="67"/>
      <c r="V5" s="67" t="s">
        <v>1046</v>
      </c>
      <c r="W5" s="67"/>
      <c r="X5" s="67" t="s">
        <v>1047</v>
      </c>
      <c r="Y5" s="85" t="s">
        <v>1047</v>
      </c>
      <c r="Z5" s="85" t="s">
        <v>1047</v>
      </c>
    </row>
    <row r="6" spans="1:26" ht="14.1" customHeight="1" x14ac:dyDescent="0.2">
      <c r="A6" s="596"/>
      <c r="B6" s="85" t="s">
        <v>65</v>
      </c>
      <c r="C6" s="85" t="s">
        <v>65</v>
      </c>
      <c r="D6" s="85" t="s">
        <v>65</v>
      </c>
      <c r="E6" s="94" t="s">
        <v>1048</v>
      </c>
      <c r="F6" s="94" t="s">
        <v>1500</v>
      </c>
      <c r="G6" s="94" t="s">
        <v>1500</v>
      </c>
      <c r="H6" s="94" t="s">
        <v>1500</v>
      </c>
      <c r="I6" s="94" t="s">
        <v>1500</v>
      </c>
      <c r="J6" s="94" t="s">
        <v>1500</v>
      </c>
      <c r="K6" s="58" t="s">
        <v>1043</v>
      </c>
      <c r="L6" s="58">
        <v>14</v>
      </c>
      <c r="M6" s="58">
        <v>1</v>
      </c>
      <c r="N6" s="58">
        <v>1</v>
      </c>
      <c r="O6" s="58"/>
      <c r="P6" s="58">
        <v>1</v>
      </c>
      <c r="Q6" s="13" t="str">
        <f t="shared" si="0"/>
        <v>I5&amp;10+S14+E1+Z1+F1</v>
      </c>
      <c r="R6" s="67" t="s">
        <v>1046</v>
      </c>
      <c r="S6" s="67"/>
      <c r="T6" s="67" t="s">
        <v>1046</v>
      </c>
      <c r="U6" s="67"/>
      <c r="V6" s="67" t="s">
        <v>1046</v>
      </c>
      <c r="W6" s="67"/>
      <c r="X6" s="67" t="s">
        <v>1047</v>
      </c>
      <c r="Y6" s="85" t="s">
        <v>1047</v>
      </c>
      <c r="Z6" s="85" t="s">
        <v>1047</v>
      </c>
    </row>
    <row r="7" spans="1:26" ht="14.1" customHeight="1" x14ac:dyDescent="0.2">
      <c r="A7" s="596"/>
      <c r="B7" s="85" t="s">
        <v>65</v>
      </c>
      <c r="C7" s="85" t="s">
        <v>65</v>
      </c>
      <c r="D7" s="85" t="s">
        <v>65</v>
      </c>
      <c r="E7" s="94" t="s">
        <v>1049</v>
      </c>
      <c r="F7" s="45" t="s">
        <v>1485</v>
      </c>
      <c r="G7" s="45" t="s">
        <v>1485</v>
      </c>
      <c r="H7" s="512" t="s">
        <v>1486</v>
      </c>
      <c r="I7" s="512" t="s">
        <v>1487</v>
      </c>
      <c r="J7" s="512" t="s">
        <v>1489</v>
      </c>
      <c r="K7" s="58" t="s">
        <v>1050</v>
      </c>
      <c r="L7" s="58" t="s">
        <v>1051</v>
      </c>
      <c r="M7" s="58" t="s">
        <v>940</v>
      </c>
      <c r="N7" s="58" t="s">
        <v>940</v>
      </c>
      <c r="O7" s="58" t="s">
        <v>960</v>
      </c>
      <c r="P7" s="58" t="s">
        <v>940</v>
      </c>
      <c r="Q7" s="13" t="str">
        <f t="shared" si="0"/>
        <v>I5&amp;6+S15+E1+Z1+M4+F1</v>
      </c>
      <c r="R7" s="67" t="s">
        <v>944</v>
      </c>
      <c r="S7" s="67" t="s">
        <v>945</v>
      </c>
      <c r="T7" s="67" t="s">
        <v>944</v>
      </c>
      <c r="U7" s="67" t="s">
        <v>945</v>
      </c>
      <c r="V7" s="67" t="s">
        <v>944</v>
      </c>
      <c r="W7" s="67" t="s">
        <v>945</v>
      </c>
      <c r="X7" s="67" t="s">
        <v>926</v>
      </c>
      <c r="Y7" s="85" t="s">
        <v>924</v>
      </c>
      <c r="Z7" s="85" t="s">
        <v>924</v>
      </c>
    </row>
    <row r="8" spans="1:26" ht="14.1" customHeight="1" x14ac:dyDescent="0.2">
      <c r="A8" s="596"/>
      <c r="B8" s="85" t="s">
        <v>65</v>
      </c>
      <c r="C8" s="85" t="s">
        <v>65</v>
      </c>
      <c r="D8" s="85" t="s">
        <v>65</v>
      </c>
      <c r="E8" s="45" t="s">
        <v>1052</v>
      </c>
      <c r="F8" s="45" t="s">
        <v>1485</v>
      </c>
      <c r="G8" s="45" t="s">
        <v>1485</v>
      </c>
      <c r="H8" s="513" t="s">
        <v>1537</v>
      </c>
      <c r="I8" s="513" t="s">
        <v>1540</v>
      </c>
      <c r="J8" s="513" t="s">
        <v>1541</v>
      </c>
      <c r="K8" s="58" t="s">
        <v>959</v>
      </c>
      <c r="L8" s="58" t="s">
        <v>940</v>
      </c>
      <c r="M8" s="58" t="s">
        <v>940</v>
      </c>
      <c r="N8" s="58" t="s">
        <v>940</v>
      </c>
      <c r="O8" s="58" t="s">
        <v>982</v>
      </c>
      <c r="P8" s="58" t="s">
        <v>940</v>
      </c>
      <c r="Q8" s="55" t="str">
        <f t="shared" si="0"/>
        <v>I5+S1+E1+Z1+M3+F1</v>
      </c>
      <c r="R8" s="47" t="s">
        <v>944</v>
      </c>
      <c r="S8" s="78" t="s">
        <v>945</v>
      </c>
      <c r="T8" s="47" t="s">
        <v>944</v>
      </c>
      <c r="U8" s="47" t="s">
        <v>945</v>
      </c>
      <c r="V8" s="47" t="s">
        <v>944</v>
      </c>
      <c r="W8" s="47" t="s">
        <v>945</v>
      </c>
      <c r="X8" s="47" t="s">
        <v>926</v>
      </c>
      <c r="Y8" s="47" t="s">
        <v>925</v>
      </c>
      <c r="Z8" s="47" t="s">
        <v>925</v>
      </c>
    </row>
    <row r="9" spans="1:26" ht="14.1" customHeight="1" x14ac:dyDescent="0.2">
      <c r="A9" s="596"/>
      <c r="B9" s="112" t="s">
        <v>65</v>
      </c>
      <c r="C9" s="112" t="s">
        <v>65</v>
      </c>
      <c r="D9" s="112" t="s">
        <v>65</v>
      </c>
      <c r="E9" s="13" t="s">
        <v>1053</v>
      </c>
      <c r="F9" s="45" t="s">
        <v>1485</v>
      </c>
      <c r="G9" s="45" t="s">
        <v>1485</v>
      </c>
      <c r="H9" s="513" t="s">
        <v>1537</v>
      </c>
      <c r="I9" s="513" t="s">
        <v>1538</v>
      </c>
      <c r="J9" s="513" t="s">
        <v>1490</v>
      </c>
      <c r="K9" s="66" t="s">
        <v>1054</v>
      </c>
      <c r="L9" s="66" t="s">
        <v>969</v>
      </c>
      <c r="M9" s="66" t="s">
        <v>940</v>
      </c>
      <c r="N9" s="66" t="s">
        <v>940</v>
      </c>
      <c r="O9" s="66" t="s">
        <v>960</v>
      </c>
      <c r="P9" s="66" t="s">
        <v>940</v>
      </c>
      <c r="Q9" s="13" t="str">
        <f t="shared" si="0"/>
        <v>I5&amp;7+S2+E1+Z1+M4+F1</v>
      </c>
      <c r="R9" s="67" t="s">
        <v>944</v>
      </c>
      <c r="S9" s="67" t="s">
        <v>945</v>
      </c>
      <c r="T9" s="67" t="s">
        <v>944</v>
      </c>
      <c r="U9" s="67" t="s">
        <v>945</v>
      </c>
      <c r="V9" s="67" t="s">
        <v>944</v>
      </c>
      <c r="W9" s="67" t="s">
        <v>945</v>
      </c>
      <c r="X9" s="47" t="s">
        <v>926</v>
      </c>
      <c r="Y9" s="112" t="s">
        <v>924</v>
      </c>
      <c r="Z9" s="112" t="s">
        <v>924</v>
      </c>
    </row>
    <row r="10" spans="1:26" ht="14.1" customHeight="1" x14ac:dyDescent="0.2">
      <c r="A10" s="596"/>
      <c r="B10" s="112" t="s">
        <v>65</v>
      </c>
      <c r="C10" s="112" t="s">
        <v>65</v>
      </c>
      <c r="D10" s="112" t="s">
        <v>65</v>
      </c>
      <c r="E10" s="13" t="s">
        <v>1055</v>
      </c>
      <c r="F10" s="13" t="s">
        <v>1500</v>
      </c>
      <c r="G10" s="13" t="s">
        <v>1500</v>
      </c>
      <c r="H10" s="13" t="s">
        <v>1500</v>
      </c>
      <c r="I10" s="13" t="s">
        <v>1500</v>
      </c>
      <c r="J10" s="13" t="s">
        <v>1500</v>
      </c>
      <c r="K10" s="112">
        <v>2</v>
      </c>
      <c r="L10" s="112"/>
      <c r="M10" s="112"/>
      <c r="N10" s="112">
        <v>1</v>
      </c>
      <c r="O10" s="112"/>
      <c r="P10" s="112"/>
      <c r="Q10" s="13" t="str">
        <f t="shared" si="0"/>
        <v>I2+Z1</v>
      </c>
      <c r="R10" s="67" t="s">
        <v>941</v>
      </c>
      <c r="S10" s="67" t="s">
        <v>942</v>
      </c>
      <c r="T10" s="67" t="s">
        <v>941</v>
      </c>
      <c r="U10" s="67" t="s">
        <v>942</v>
      </c>
      <c r="V10" s="67" t="s">
        <v>941</v>
      </c>
      <c r="W10" s="67" t="s">
        <v>942</v>
      </c>
      <c r="X10" s="47" t="s">
        <v>925</v>
      </c>
      <c r="Y10" s="112" t="s">
        <v>924</v>
      </c>
      <c r="Z10" s="112" t="s">
        <v>924</v>
      </c>
    </row>
    <row r="11" spans="1:26" ht="14.1" customHeight="1" x14ac:dyDescent="0.2">
      <c r="A11" s="495" t="s">
        <v>1056</v>
      </c>
      <c r="B11" s="496" t="s">
        <v>65</v>
      </c>
      <c r="C11" s="496" t="s">
        <v>65</v>
      </c>
      <c r="D11" s="496" t="s">
        <v>65</v>
      </c>
      <c r="E11" s="497" t="s">
        <v>1057</v>
      </c>
      <c r="F11" s="126" t="s">
        <v>1485</v>
      </c>
      <c r="G11" s="126" t="s">
        <v>1485</v>
      </c>
      <c r="H11" s="511" t="s">
        <v>1501</v>
      </c>
      <c r="I11" s="511" t="s">
        <v>1509</v>
      </c>
      <c r="J11" s="511" t="s">
        <v>1541</v>
      </c>
      <c r="K11" s="498" t="s">
        <v>959</v>
      </c>
      <c r="L11" s="498" t="s">
        <v>940</v>
      </c>
      <c r="M11" s="498" t="s">
        <v>940</v>
      </c>
      <c r="N11" s="498" t="s">
        <v>940</v>
      </c>
      <c r="O11" s="498" t="s">
        <v>982</v>
      </c>
      <c r="P11" s="498" t="s">
        <v>940</v>
      </c>
      <c r="Q11" s="126" t="str">
        <f t="shared" si="0"/>
        <v>I5+S1+E1+Z1+M3+F1</v>
      </c>
      <c r="R11" s="130" t="s">
        <v>941</v>
      </c>
      <c r="S11" s="130" t="s">
        <v>942</v>
      </c>
      <c r="T11" s="130" t="s">
        <v>941</v>
      </c>
      <c r="U11" s="130" t="s">
        <v>942</v>
      </c>
      <c r="V11" s="130" t="s">
        <v>941</v>
      </c>
      <c r="W11" s="130" t="s">
        <v>942</v>
      </c>
      <c r="X11" s="130" t="s">
        <v>927</v>
      </c>
      <c r="Y11" s="496" t="s">
        <v>925</v>
      </c>
      <c r="Z11" s="496" t="s">
        <v>925</v>
      </c>
    </row>
    <row r="12" spans="1:26" ht="14.1" customHeight="1" x14ac:dyDescent="0.2">
      <c r="A12" s="529"/>
      <c r="B12" s="85" t="s">
        <v>65</v>
      </c>
      <c r="C12" s="85" t="s">
        <v>65</v>
      </c>
      <c r="D12" s="85" t="s">
        <v>65</v>
      </c>
      <c r="E12" s="94" t="s">
        <v>1058</v>
      </c>
      <c r="F12" s="45" t="s">
        <v>1485</v>
      </c>
      <c r="G12" s="45" t="s">
        <v>1485</v>
      </c>
      <c r="H12" s="512" t="s">
        <v>1501</v>
      </c>
      <c r="I12" s="512" t="s">
        <v>1509</v>
      </c>
      <c r="J12" s="512" t="s">
        <v>1542</v>
      </c>
      <c r="K12" s="58" t="s">
        <v>959</v>
      </c>
      <c r="L12" s="58" t="s">
        <v>940</v>
      </c>
      <c r="M12" s="58" t="s">
        <v>940</v>
      </c>
      <c r="N12" s="58" t="s">
        <v>940</v>
      </c>
      <c r="O12" s="58" t="s">
        <v>982</v>
      </c>
      <c r="P12" s="58" t="s">
        <v>940</v>
      </c>
      <c r="Q12" s="13" t="str">
        <f t="shared" si="0"/>
        <v>I5+S1+E1+Z1+M3+F1</v>
      </c>
      <c r="R12" s="67" t="s">
        <v>944</v>
      </c>
      <c r="S12" s="67" t="s">
        <v>945</v>
      </c>
      <c r="T12" s="67" t="s">
        <v>944</v>
      </c>
      <c r="U12" s="67" t="s">
        <v>945</v>
      </c>
      <c r="V12" s="67" t="s">
        <v>944</v>
      </c>
      <c r="W12" s="67" t="s">
        <v>945</v>
      </c>
      <c r="X12" s="67" t="s">
        <v>929</v>
      </c>
      <c r="Y12" s="85" t="s">
        <v>926</v>
      </c>
      <c r="Z12" s="85" t="s">
        <v>926</v>
      </c>
    </row>
    <row r="13" spans="1:26" ht="14.1" customHeight="1" x14ac:dyDescent="0.2">
      <c r="A13" s="529"/>
      <c r="B13" s="85" t="s">
        <v>65</v>
      </c>
      <c r="C13" s="85" t="s">
        <v>65</v>
      </c>
      <c r="D13" s="85" t="s">
        <v>65</v>
      </c>
      <c r="E13" s="94" t="s">
        <v>1059</v>
      </c>
      <c r="F13" s="45" t="s">
        <v>1485</v>
      </c>
      <c r="G13" s="45" t="s">
        <v>1485</v>
      </c>
      <c r="H13" s="512" t="s">
        <v>1501</v>
      </c>
      <c r="I13" s="512" t="s">
        <v>1509</v>
      </c>
      <c r="J13" s="512" t="s">
        <v>1510</v>
      </c>
      <c r="K13" s="58" t="s">
        <v>959</v>
      </c>
      <c r="L13" s="58" t="s">
        <v>940</v>
      </c>
      <c r="M13" s="58" t="s">
        <v>940</v>
      </c>
      <c r="N13" s="58" t="s">
        <v>940</v>
      </c>
      <c r="O13" s="58" t="s">
        <v>982</v>
      </c>
      <c r="P13" s="58" t="s">
        <v>940</v>
      </c>
      <c r="Q13" s="13" t="str">
        <f t="shared" si="0"/>
        <v>I5+S1+E1+Z1+M3+F1</v>
      </c>
      <c r="R13" s="67" t="s">
        <v>944</v>
      </c>
      <c r="S13" s="67" t="s">
        <v>945</v>
      </c>
      <c r="T13" s="67" t="s">
        <v>944</v>
      </c>
      <c r="U13" s="67" t="s">
        <v>945</v>
      </c>
      <c r="V13" s="67" t="s">
        <v>944</v>
      </c>
      <c r="W13" s="67" t="s">
        <v>945</v>
      </c>
      <c r="X13" s="67" t="s">
        <v>929</v>
      </c>
      <c r="Y13" s="85" t="s">
        <v>926</v>
      </c>
      <c r="Z13" s="85" t="s">
        <v>926</v>
      </c>
    </row>
    <row r="14" spans="1:26" ht="14.1" customHeight="1" x14ac:dyDescent="0.2">
      <c r="A14" s="529"/>
      <c r="B14" s="85">
        <v>0</v>
      </c>
      <c r="C14" s="85" t="s">
        <v>65</v>
      </c>
      <c r="D14" s="85" t="s">
        <v>65</v>
      </c>
      <c r="E14" s="94" t="s">
        <v>1060</v>
      </c>
      <c r="F14" s="45" t="s">
        <v>1485</v>
      </c>
      <c r="G14" s="45" t="s">
        <v>1485</v>
      </c>
      <c r="H14" s="512" t="s">
        <v>1501</v>
      </c>
      <c r="I14" s="512" t="s">
        <v>1509</v>
      </c>
      <c r="J14" s="512" t="s">
        <v>1543</v>
      </c>
      <c r="K14" s="58" t="s">
        <v>959</v>
      </c>
      <c r="L14" s="58" t="s">
        <v>969</v>
      </c>
      <c r="M14" s="58" t="s">
        <v>940</v>
      </c>
      <c r="N14" s="58" t="s">
        <v>940</v>
      </c>
      <c r="O14" s="58" t="s">
        <v>969</v>
      </c>
      <c r="P14" s="58" t="s">
        <v>940</v>
      </c>
      <c r="Q14" s="13" t="str">
        <f t="shared" si="0"/>
        <v>I5+S2+E1+Z1+M2+F1</v>
      </c>
      <c r="R14" s="67">
        <v>0</v>
      </c>
      <c r="S14" s="67">
        <v>0</v>
      </c>
      <c r="T14" s="67" t="s">
        <v>941</v>
      </c>
      <c r="U14" s="67" t="s">
        <v>942</v>
      </c>
      <c r="V14" s="67" t="s">
        <v>941</v>
      </c>
      <c r="W14" s="67" t="s">
        <v>942</v>
      </c>
      <c r="X14" s="67" t="s">
        <v>928</v>
      </c>
      <c r="Y14" s="85" t="s">
        <v>925</v>
      </c>
      <c r="Z14" s="85" t="s">
        <v>925</v>
      </c>
    </row>
    <row r="15" spans="1:26" ht="14.1" customHeight="1" x14ac:dyDescent="0.2">
      <c r="A15" s="529"/>
      <c r="B15" s="85" t="s">
        <v>65</v>
      </c>
      <c r="C15" s="85" t="s">
        <v>65</v>
      </c>
      <c r="D15" s="85" t="s">
        <v>65</v>
      </c>
      <c r="E15" s="45" t="s">
        <v>1061</v>
      </c>
      <c r="F15" s="45" t="s">
        <v>1485</v>
      </c>
      <c r="G15" s="45" t="s">
        <v>1485</v>
      </c>
      <c r="H15" s="512" t="s">
        <v>1501</v>
      </c>
      <c r="I15" s="513" t="s">
        <v>1544</v>
      </c>
      <c r="J15" s="513" t="s">
        <v>1545</v>
      </c>
      <c r="K15" s="58">
        <v>1</v>
      </c>
      <c r="L15" s="58">
        <v>1</v>
      </c>
      <c r="M15" s="58" t="s">
        <v>940</v>
      </c>
      <c r="N15" s="58" t="s">
        <v>940</v>
      </c>
      <c r="O15" s="58" t="s">
        <v>982</v>
      </c>
      <c r="P15" s="58" t="s">
        <v>940</v>
      </c>
      <c r="Q15" s="55" t="str">
        <f t="shared" si="0"/>
        <v>I1+S1+E1+Z1+M3+F1</v>
      </c>
      <c r="R15" s="47" t="s">
        <v>941</v>
      </c>
      <c r="S15" s="78" t="s">
        <v>942</v>
      </c>
      <c r="T15" s="47" t="s">
        <v>941</v>
      </c>
      <c r="U15" s="47" t="s">
        <v>942</v>
      </c>
      <c r="V15" s="47" t="s">
        <v>941</v>
      </c>
      <c r="W15" s="47" t="s">
        <v>942</v>
      </c>
      <c r="X15" s="47" t="s">
        <v>961</v>
      </c>
      <c r="Y15" s="47" t="s">
        <v>928</v>
      </c>
      <c r="Z15" s="47" t="s">
        <v>928</v>
      </c>
    </row>
    <row r="16" spans="1:26" ht="14.1" customHeight="1" x14ac:dyDescent="0.2">
      <c r="A16" s="529"/>
      <c r="B16" s="85">
        <v>0</v>
      </c>
      <c r="C16" s="85" t="s">
        <v>65</v>
      </c>
      <c r="D16" s="85" t="s">
        <v>65</v>
      </c>
      <c r="E16" s="45" t="s">
        <v>1062</v>
      </c>
      <c r="F16" s="45" t="s">
        <v>1485</v>
      </c>
      <c r="G16" s="45" t="s">
        <v>1485</v>
      </c>
      <c r="H16" s="513" t="s">
        <v>1501</v>
      </c>
      <c r="I16" s="512" t="s">
        <v>1509</v>
      </c>
      <c r="J16" s="513" t="s">
        <v>1545</v>
      </c>
      <c r="K16" s="60">
        <v>1</v>
      </c>
      <c r="L16" s="58" t="s">
        <v>1063</v>
      </c>
      <c r="M16" s="60">
        <v>1</v>
      </c>
      <c r="N16" s="60">
        <v>1</v>
      </c>
      <c r="O16" s="58" t="s">
        <v>1064</v>
      </c>
      <c r="P16" s="60">
        <v>1</v>
      </c>
      <c r="Q16" s="55" t="str">
        <f t="shared" si="0"/>
        <v>I1+S1&amp;4+E1+Z1+M1&amp;3+F1</v>
      </c>
      <c r="R16" s="47">
        <f t="shared" ref="R16:R20" si="1">IF(B16="x",V16,0)</f>
        <v>0</v>
      </c>
      <c r="S16" s="47">
        <v>0</v>
      </c>
      <c r="T16" s="47">
        <f>IF(C16="x",V16,0)</f>
        <v>0</v>
      </c>
      <c r="U16" s="47" t="s">
        <v>945</v>
      </c>
      <c r="V16" s="47">
        <f>IF(E16="x",X16,0)</f>
        <v>0</v>
      </c>
      <c r="W16" s="47" t="s">
        <v>945</v>
      </c>
      <c r="X16" s="47">
        <v>0</v>
      </c>
      <c r="Y16" s="47">
        <v>0</v>
      </c>
      <c r="Z16" s="47" t="s">
        <v>928</v>
      </c>
    </row>
    <row r="17" spans="1:26" ht="14.1" customHeight="1" x14ac:dyDescent="0.2">
      <c r="A17" s="529"/>
      <c r="B17" s="85">
        <v>0</v>
      </c>
      <c r="C17" s="85" t="s">
        <v>65</v>
      </c>
      <c r="D17" s="85" t="s">
        <v>65</v>
      </c>
      <c r="E17" s="45" t="s">
        <v>1065</v>
      </c>
      <c r="F17" s="45" t="s">
        <v>1485</v>
      </c>
      <c r="G17" s="45" t="s">
        <v>1485</v>
      </c>
      <c r="H17" s="513" t="s">
        <v>1501</v>
      </c>
      <c r="I17" s="512" t="s">
        <v>1544</v>
      </c>
      <c r="J17" s="513" t="s">
        <v>1546</v>
      </c>
      <c r="K17" s="58">
        <v>1</v>
      </c>
      <c r="L17" s="58">
        <v>3</v>
      </c>
      <c r="M17" s="58" t="s">
        <v>940</v>
      </c>
      <c r="N17" s="58" t="s">
        <v>940</v>
      </c>
      <c r="O17" s="58" t="s">
        <v>982</v>
      </c>
      <c r="P17" s="58" t="s">
        <v>940</v>
      </c>
      <c r="Q17" s="55" t="str">
        <f t="shared" si="0"/>
        <v>I1+S3+E1+Z1+M3+F1</v>
      </c>
      <c r="R17" s="47">
        <f t="shared" si="1"/>
        <v>0</v>
      </c>
      <c r="S17" s="47">
        <v>0</v>
      </c>
      <c r="T17" s="47" t="s">
        <v>944</v>
      </c>
      <c r="U17" s="47" t="s">
        <v>945</v>
      </c>
      <c r="V17" s="47" t="s">
        <v>944</v>
      </c>
      <c r="W17" s="47" t="s">
        <v>945</v>
      </c>
      <c r="X17" s="47">
        <v>0</v>
      </c>
      <c r="Y17" s="47" t="s">
        <v>961</v>
      </c>
      <c r="Z17" s="47" t="s">
        <v>928</v>
      </c>
    </row>
    <row r="18" spans="1:26" ht="14.1" customHeight="1" x14ac:dyDescent="0.2">
      <c r="A18" s="529"/>
      <c r="B18" s="85">
        <v>0</v>
      </c>
      <c r="C18" s="85" t="s">
        <v>65</v>
      </c>
      <c r="D18" s="85" t="s">
        <v>65</v>
      </c>
      <c r="E18" s="45" t="s">
        <v>1066</v>
      </c>
      <c r="F18" s="45" t="s">
        <v>1485</v>
      </c>
      <c r="G18" s="45" t="s">
        <v>1485</v>
      </c>
      <c r="H18" s="513" t="s">
        <v>1501</v>
      </c>
      <c r="I18" s="512" t="s">
        <v>1547</v>
      </c>
      <c r="J18" s="512" t="s">
        <v>1542</v>
      </c>
      <c r="K18" s="58">
        <v>1</v>
      </c>
      <c r="L18" s="58">
        <v>1</v>
      </c>
      <c r="M18" s="58" t="s">
        <v>940</v>
      </c>
      <c r="N18" s="58" t="s">
        <v>940</v>
      </c>
      <c r="O18" s="58" t="s">
        <v>982</v>
      </c>
      <c r="P18" s="58" t="s">
        <v>940</v>
      </c>
      <c r="Q18" s="55" t="str">
        <f t="shared" si="0"/>
        <v>I1+S1+E1+Z1+M3+F1</v>
      </c>
      <c r="R18" s="47">
        <f t="shared" si="1"/>
        <v>0</v>
      </c>
      <c r="S18" s="47">
        <v>0</v>
      </c>
      <c r="T18" s="47" t="s">
        <v>944</v>
      </c>
      <c r="U18" s="47" t="s">
        <v>945</v>
      </c>
      <c r="V18" s="47" t="s">
        <v>944</v>
      </c>
      <c r="W18" s="47" t="s">
        <v>945</v>
      </c>
      <c r="X18" s="47">
        <v>0</v>
      </c>
      <c r="Y18" s="47" t="s">
        <v>1067</v>
      </c>
      <c r="Z18" s="47" t="s">
        <v>1067</v>
      </c>
    </row>
    <row r="19" spans="1:26" ht="14.1" customHeight="1" x14ac:dyDescent="0.2">
      <c r="A19" s="529"/>
      <c r="B19" s="85">
        <v>0</v>
      </c>
      <c r="C19" s="85">
        <v>0</v>
      </c>
      <c r="D19" s="85" t="s">
        <v>65</v>
      </c>
      <c r="E19" s="45" t="s">
        <v>1068</v>
      </c>
      <c r="F19" s="45" t="s">
        <v>1485</v>
      </c>
      <c r="G19" s="45" t="s">
        <v>1485</v>
      </c>
      <c r="H19" s="513" t="s">
        <v>1501</v>
      </c>
      <c r="I19" s="512" t="s">
        <v>1547</v>
      </c>
      <c r="J19" s="513" t="s">
        <v>1548</v>
      </c>
      <c r="K19" s="58">
        <v>1</v>
      </c>
      <c r="L19" s="58">
        <v>1</v>
      </c>
      <c r="M19" s="58" t="s">
        <v>940</v>
      </c>
      <c r="N19" s="58" t="s">
        <v>940</v>
      </c>
      <c r="O19" s="58" t="s">
        <v>982</v>
      </c>
      <c r="P19" s="58" t="s">
        <v>940</v>
      </c>
      <c r="Q19" s="55" t="str">
        <f t="shared" si="0"/>
        <v>I1+S1+E1+Z1+M3+F1</v>
      </c>
      <c r="R19" s="47">
        <f t="shared" si="1"/>
        <v>0</v>
      </c>
      <c r="S19" s="47">
        <v>0</v>
      </c>
      <c r="T19" s="47">
        <v>0</v>
      </c>
      <c r="U19" s="47">
        <v>0</v>
      </c>
      <c r="V19" s="47" t="s">
        <v>944</v>
      </c>
      <c r="W19" s="47" t="s">
        <v>945</v>
      </c>
      <c r="X19" s="47">
        <v>0</v>
      </c>
      <c r="Y19" s="47">
        <v>0</v>
      </c>
      <c r="Z19" s="47" t="s">
        <v>1067</v>
      </c>
    </row>
    <row r="20" spans="1:26" ht="29.45" customHeight="1" x14ac:dyDescent="0.2">
      <c r="A20" s="529"/>
      <c r="B20" s="85">
        <v>0</v>
      </c>
      <c r="C20" s="85" t="s">
        <v>65</v>
      </c>
      <c r="D20" s="85" t="s">
        <v>65</v>
      </c>
      <c r="E20" s="476" t="s">
        <v>1389</v>
      </c>
      <c r="F20" s="45" t="s">
        <v>1485</v>
      </c>
      <c r="G20" s="45" t="s">
        <v>1485</v>
      </c>
      <c r="H20" s="513" t="s">
        <v>1501</v>
      </c>
      <c r="I20" s="512" t="s">
        <v>1549</v>
      </c>
      <c r="J20" s="513" t="s">
        <v>1550</v>
      </c>
      <c r="K20" s="58">
        <v>1</v>
      </c>
      <c r="L20" s="58">
        <v>1</v>
      </c>
      <c r="M20" s="58" t="s">
        <v>940</v>
      </c>
      <c r="N20" s="58" t="s">
        <v>940</v>
      </c>
      <c r="O20" s="58" t="s">
        <v>1069</v>
      </c>
      <c r="P20" s="58" t="s">
        <v>940</v>
      </c>
      <c r="Q20" s="55" t="str">
        <f t="shared" si="0"/>
        <v>I1+S1+E1+Z1+M2;3+F1</v>
      </c>
      <c r="R20" s="47">
        <f t="shared" si="1"/>
        <v>0</v>
      </c>
      <c r="S20" s="47">
        <v>0</v>
      </c>
      <c r="T20" s="47" t="s">
        <v>944</v>
      </c>
      <c r="U20" s="47" t="s">
        <v>945</v>
      </c>
      <c r="V20" s="47" t="s">
        <v>944</v>
      </c>
      <c r="W20" s="47" t="s">
        <v>945</v>
      </c>
      <c r="X20" s="47">
        <v>0</v>
      </c>
      <c r="Y20" s="47" t="s">
        <v>928</v>
      </c>
      <c r="Z20" s="47" t="s">
        <v>928</v>
      </c>
    </row>
    <row r="21" spans="1:26" ht="14.1" customHeight="1" x14ac:dyDescent="0.2">
      <c r="A21" s="529"/>
      <c r="B21" s="85" t="s">
        <v>65</v>
      </c>
      <c r="C21" s="85" t="s">
        <v>65</v>
      </c>
      <c r="D21" s="85" t="s">
        <v>65</v>
      </c>
      <c r="E21" s="45" t="s">
        <v>1070</v>
      </c>
      <c r="F21" s="45" t="s">
        <v>1485</v>
      </c>
      <c r="G21" s="45" t="s">
        <v>1485</v>
      </c>
      <c r="H21" s="513" t="s">
        <v>1518</v>
      </c>
      <c r="I21" s="513" t="s">
        <v>1551</v>
      </c>
      <c r="J21" s="513" t="s">
        <v>1552</v>
      </c>
      <c r="K21" s="58" t="s">
        <v>959</v>
      </c>
      <c r="L21" s="58" t="s">
        <v>1071</v>
      </c>
      <c r="M21" s="58" t="s">
        <v>940</v>
      </c>
      <c r="N21" s="58" t="s">
        <v>940</v>
      </c>
      <c r="O21" s="58" t="s">
        <v>982</v>
      </c>
      <c r="P21" s="58" t="s">
        <v>940</v>
      </c>
      <c r="Q21" s="46" t="str">
        <f t="shared" si="0"/>
        <v>I5+S20+E1+Z1+M3+F1</v>
      </c>
      <c r="R21" s="47" t="s">
        <v>944</v>
      </c>
      <c r="S21" s="47" t="s">
        <v>945</v>
      </c>
      <c r="T21" s="47" t="s">
        <v>944</v>
      </c>
      <c r="U21" s="47" t="s">
        <v>945</v>
      </c>
      <c r="V21" s="47" t="s">
        <v>944</v>
      </c>
      <c r="W21" s="47" t="s">
        <v>945</v>
      </c>
      <c r="X21" s="47" t="s">
        <v>928</v>
      </c>
      <c r="Y21" s="85" t="s">
        <v>927</v>
      </c>
      <c r="Z21" s="85" t="s">
        <v>927</v>
      </c>
    </row>
    <row r="22" spans="1:26" ht="14.1" customHeight="1" x14ac:dyDescent="0.2">
      <c r="A22" s="529"/>
      <c r="B22" s="85" t="s">
        <v>65</v>
      </c>
      <c r="C22" s="85" t="s">
        <v>65</v>
      </c>
      <c r="D22" s="85" t="s">
        <v>65</v>
      </c>
      <c r="E22" s="45" t="s">
        <v>1072</v>
      </c>
      <c r="F22" s="45" t="s">
        <v>1485</v>
      </c>
      <c r="G22" s="45" t="s">
        <v>1485</v>
      </c>
      <c r="H22" s="513" t="s">
        <v>1501</v>
      </c>
      <c r="I22" s="513" t="s">
        <v>1502</v>
      </c>
      <c r="J22" s="513" t="s">
        <v>1503</v>
      </c>
      <c r="K22" s="58" t="s">
        <v>959</v>
      </c>
      <c r="L22" s="58" t="s">
        <v>1073</v>
      </c>
      <c r="M22" s="58" t="s">
        <v>940</v>
      </c>
      <c r="N22" s="58" t="s">
        <v>940</v>
      </c>
      <c r="O22" s="58" t="s">
        <v>982</v>
      </c>
      <c r="P22" s="58" t="s">
        <v>940</v>
      </c>
      <c r="Q22" s="46" t="str">
        <f t="shared" si="0"/>
        <v>I5+S19+E1+Z1+M3+F1</v>
      </c>
      <c r="R22" s="47" t="s">
        <v>944</v>
      </c>
      <c r="S22" s="47" t="s">
        <v>945</v>
      </c>
      <c r="T22" s="47" t="s">
        <v>944</v>
      </c>
      <c r="U22" s="47" t="s">
        <v>945</v>
      </c>
      <c r="V22" s="47" t="s">
        <v>944</v>
      </c>
      <c r="W22" s="47" t="s">
        <v>945</v>
      </c>
      <c r="X22" s="47" t="s">
        <v>927</v>
      </c>
      <c r="Y22" s="85" t="s">
        <v>925</v>
      </c>
      <c r="Z22" s="85" t="s">
        <v>925</v>
      </c>
    </row>
    <row r="23" spans="1:26" ht="14.1" customHeight="1" x14ac:dyDescent="0.2">
      <c r="A23" s="529"/>
      <c r="B23" s="85">
        <v>0</v>
      </c>
      <c r="C23" s="85" t="s">
        <v>65</v>
      </c>
      <c r="D23" s="85" t="s">
        <v>65</v>
      </c>
      <c r="E23" s="45" t="s">
        <v>1074</v>
      </c>
      <c r="F23" s="45" t="s">
        <v>1485</v>
      </c>
      <c r="G23" s="45" t="s">
        <v>1485</v>
      </c>
      <c r="H23" s="512" t="s">
        <v>1501</v>
      </c>
      <c r="I23" s="512" t="s">
        <v>1509</v>
      </c>
      <c r="J23" s="512" t="s">
        <v>1510</v>
      </c>
      <c r="K23" s="47">
        <v>1</v>
      </c>
      <c r="L23" s="47">
        <v>3</v>
      </c>
      <c r="M23" s="47">
        <v>1</v>
      </c>
      <c r="N23" s="47">
        <v>1</v>
      </c>
      <c r="O23" s="47">
        <v>3</v>
      </c>
      <c r="P23" s="47">
        <v>1</v>
      </c>
      <c r="Q23" s="45" t="s">
        <v>1075</v>
      </c>
      <c r="R23" s="47" t="s">
        <v>941</v>
      </c>
      <c r="S23" s="47" t="s">
        <v>942</v>
      </c>
      <c r="T23" s="47" t="s">
        <v>941</v>
      </c>
      <c r="U23" s="47" t="s">
        <v>942</v>
      </c>
      <c r="V23" s="47" t="s">
        <v>941</v>
      </c>
      <c r="W23" s="47" t="s">
        <v>942</v>
      </c>
      <c r="X23" s="47" t="s">
        <v>928</v>
      </c>
      <c r="Y23" s="47" t="s">
        <v>928</v>
      </c>
      <c r="Z23" s="47" t="s">
        <v>928</v>
      </c>
    </row>
    <row r="24" spans="1:26" ht="14.1" customHeight="1" x14ac:dyDescent="0.2">
      <c r="A24" s="529"/>
      <c r="B24" s="85">
        <v>0</v>
      </c>
      <c r="C24" s="85" t="s">
        <v>65</v>
      </c>
      <c r="D24" s="85" t="s">
        <v>65</v>
      </c>
      <c r="E24" s="45" t="s">
        <v>1076</v>
      </c>
      <c r="F24" s="45" t="s">
        <v>1485</v>
      </c>
      <c r="G24" s="45" t="s">
        <v>1485</v>
      </c>
      <c r="H24" s="512" t="s">
        <v>1501</v>
      </c>
      <c r="I24" s="512" t="s">
        <v>1509</v>
      </c>
      <c r="J24" s="512" t="s">
        <v>1542</v>
      </c>
      <c r="K24" s="47">
        <v>1</v>
      </c>
      <c r="L24" s="47">
        <v>3</v>
      </c>
      <c r="M24" s="47">
        <v>1</v>
      </c>
      <c r="N24" s="47">
        <v>1</v>
      </c>
      <c r="O24" s="47">
        <v>3</v>
      </c>
      <c r="P24" s="47">
        <v>1</v>
      </c>
      <c r="Q24" s="45" t="s">
        <v>1075</v>
      </c>
      <c r="R24" s="47" t="s">
        <v>941</v>
      </c>
      <c r="S24" s="47" t="s">
        <v>942</v>
      </c>
      <c r="T24" s="47" t="s">
        <v>941</v>
      </c>
      <c r="U24" s="47" t="s">
        <v>942</v>
      </c>
      <c r="V24" s="47" t="s">
        <v>941</v>
      </c>
      <c r="W24" s="47" t="s">
        <v>942</v>
      </c>
      <c r="X24" s="47" t="s">
        <v>928</v>
      </c>
      <c r="Y24" s="47" t="s">
        <v>928</v>
      </c>
      <c r="Z24" s="47" t="s">
        <v>928</v>
      </c>
    </row>
    <row r="25" spans="1:26" ht="14.1" customHeight="1" x14ac:dyDescent="0.2">
      <c r="A25" s="529"/>
      <c r="B25" s="85" t="s">
        <v>65</v>
      </c>
      <c r="C25" s="85" t="s">
        <v>65</v>
      </c>
      <c r="D25" s="85" t="s">
        <v>65</v>
      </c>
      <c r="E25" s="45" t="s">
        <v>1077</v>
      </c>
      <c r="F25" s="45" t="s">
        <v>1485</v>
      </c>
      <c r="G25" s="45" t="s">
        <v>1485</v>
      </c>
      <c r="H25" s="512" t="s">
        <v>1501</v>
      </c>
      <c r="I25" s="512" t="s">
        <v>1509</v>
      </c>
      <c r="J25" s="512" t="s">
        <v>1542</v>
      </c>
      <c r="K25" s="58">
        <v>1</v>
      </c>
      <c r="L25" s="58">
        <v>3</v>
      </c>
      <c r="M25" s="58" t="s">
        <v>940</v>
      </c>
      <c r="N25" s="58" t="s">
        <v>940</v>
      </c>
      <c r="O25" s="58" t="s">
        <v>982</v>
      </c>
      <c r="P25" s="58" t="s">
        <v>940</v>
      </c>
      <c r="Q25" s="55" t="s">
        <v>1075</v>
      </c>
      <c r="R25" s="47" t="s">
        <v>941</v>
      </c>
      <c r="S25" s="78" t="s">
        <v>942</v>
      </c>
      <c r="T25" s="47" t="s">
        <v>941</v>
      </c>
      <c r="U25" s="47" t="s">
        <v>942</v>
      </c>
      <c r="V25" s="47" t="s">
        <v>941</v>
      </c>
      <c r="W25" s="47" t="s">
        <v>942</v>
      </c>
      <c r="X25" s="47" t="s">
        <v>961</v>
      </c>
      <c r="Y25" s="47" t="s">
        <v>961</v>
      </c>
      <c r="Z25" s="47" t="s">
        <v>961</v>
      </c>
    </row>
    <row r="26" spans="1:26" ht="14.1" customHeight="1" x14ac:dyDescent="0.2">
      <c r="A26" s="529"/>
      <c r="B26" s="85" t="s">
        <v>65</v>
      </c>
      <c r="C26" s="85" t="s">
        <v>65</v>
      </c>
      <c r="D26" s="85" t="s">
        <v>65</v>
      </c>
      <c r="E26" s="45" t="s">
        <v>1078</v>
      </c>
      <c r="F26" s="45" t="s">
        <v>1485</v>
      </c>
      <c r="G26" s="45" t="s">
        <v>1485</v>
      </c>
      <c r="H26" s="513" t="s">
        <v>1501</v>
      </c>
      <c r="I26" s="513" t="s">
        <v>1502</v>
      </c>
      <c r="J26" s="513" t="s">
        <v>1503</v>
      </c>
      <c r="K26" s="58">
        <v>1</v>
      </c>
      <c r="L26" s="58" t="s">
        <v>1079</v>
      </c>
      <c r="M26" s="58" t="s">
        <v>940</v>
      </c>
      <c r="N26" s="58" t="s">
        <v>940</v>
      </c>
      <c r="O26" s="58" t="s">
        <v>982</v>
      </c>
      <c r="P26" s="58" t="s">
        <v>940</v>
      </c>
      <c r="Q26" s="55" t="s">
        <v>1080</v>
      </c>
      <c r="R26" s="47" t="s">
        <v>944</v>
      </c>
      <c r="S26" s="78" t="s">
        <v>945</v>
      </c>
      <c r="T26" s="47" t="s">
        <v>944</v>
      </c>
      <c r="U26" s="47" t="s">
        <v>945</v>
      </c>
      <c r="V26" s="47" t="s">
        <v>944</v>
      </c>
      <c r="W26" s="47" t="s">
        <v>945</v>
      </c>
      <c r="X26" s="47" t="s">
        <v>928</v>
      </c>
      <c r="Y26" s="47" t="s">
        <v>928</v>
      </c>
      <c r="Z26" s="47" t="s">
        <v>928</v>
      </c>
    </row>
    <row r="27" spans="1:26" ht="14.1" customHeight="1" x14ac:dyDescent="0.2">
      <c r="A27" s="529"/>
      <c r="B27" s="85">
        <v>0</v>
      </c>
      <c r="C27" s="85" t="s">
        <v>65</v>
      </c>
      <c r="D27" s="85" t="s">
        <v>65</v>
      </c>
      <c r="E27" s="45" t="s">
        <v>1081</v>
      </c>
      <c r="F27" s="45" t="s">
        <v>1485</v>
      </c>
      <c r="G27" s="45" t="s">
        <v>1485</v>
      </c>
      <c r="H27" s="513" t="s">
        <v>1501</v>
      </c>
      <c r="I27" s="513" t="s">
        <v>1553</v>
      </c>
      <c r="J27" s="513" t="s">
        <v>1503</v>
      </c>
      <c r="K27" s="58">
        <v>1</v>
      </c>
      <c r="L27" s="58" t="s">
        <v>940</v>
      </c>
      <c r="M27" s="58" t="s">
        <v>940</v>
      </c>
      <c r="N27" s="58" t="s">
        <v>940</v>
      </c>
      <c r="O27" s="58" t="s">
        <v>982</v>
      </c>
      <c r="P27" s="58" t="s">
        <v>940</v>
      </c>
      <c r="Q27" s="55" t="s">
        <v>1082</v>
      </c>
      <c r="R27" s="47">
        <f t="shared" ref="R27" si="2">IF(B27="x",V27,0)</f>
        <v>0</v>
      </c>
      <c r="S27" s="78">
        <v>0</v>
      </c>
      <c r="T27" s="47" t="s">
        <v>944</v>
      </c>
      <c r="U27" s="47" t="s">
        <v>945</v>
      </c>
      <c r="V27" s="47" t="s">
        <v>944</v>
      </c>
      <c r="W27" s="47" t="s">
        <v>945</v>
      </c>
      <c r="X27" s="47">
        <v>0</v>
      </c>
      <c r="Y27" s="47" t="s">
        <v>928</v>
      </c>
      <c r="Z27" s="47" t="s">
        <v>928</v>
      </c>
    </row>
    <row r="28" spans="1:26" ht="14.1" customHeight="1" x14ac:dyDescent="0.2">
      <c r="A28" s="529"/>
      <c r="B28" s="85">
        <v>0</v>
      </c>
      <c r="C28" s="85" t="s">
        <v>65</v>
      </c>
      <c r="D28" s="85" t="s">
        <v>65</v>
      </c>
      <c r="E28" s="45" t="s">
        <v>1083</v>
      </c>
      <c r="F28" s="45" t="s">
        <v>1485</v>
      </c>
      <c r="G28" s="45" t="s">
        <v>1485</v>
      </c>
      <c r="H28" s="513" t="s">
        <v>1501</v>
      </c>
      <c r="I28" s="512" t="s">
        <v>1509</v>
      </c>
      <c r="J28" s="513" t="s">
        <v>1543</v>
      </c>
      <c r="K28" s="58" t="s">
        <v>940</v>
      </c>
      <c r="L28" s="58">
        <v>1</v>
      </c>
      <c r="M28" s="58" t="s">
        <v>940</v>
      </c>
      <c r="N28" s="58" t="s">
        <v>940</v>
      </c>
      <c r="O28" s="58" t="s">
        <v>969</v>
      </c>
      <c r="P28" s="58" t="s">
        <v>940</v>
      </c>
      <c r="Q28" s="55" t="s">
        <v>1084</v>
      </c>
      <c r="R28" s="47">
        <v>0</v>
      </c>
      <c r="S28" s="78">
        <v>0</v>
      </c>
      <c r="T28" s="47" t="s">
        <v>941</v>
      </c>
      <c r="U28" s="47" t="s">
        <v>942</v>
      </c>
      <c r="V28" s="47" t="s">
        <v>941</v>
      </c>
      <c r="W28" s="47" t="s">
        <v>942</v>
      </c>
      <c r="X28" s="47">
        <v>0</v>
      </c>
      <c r="Y28" s="47" t="s">
        <v>928</v>
      </c>
      <c r="Z28" s="47" t="s">
        <v>928</v>
      </c>
    </row>
    <row r="29" spans="1:26" ht="14.1" customHeight="1" x14ac:dyDescent="0.2">
      <c r="A29" s="495" t="s">
        <v>1085</v>
      </c>
      <c r="B29" s="496" t="s">
        <v>65</v>
      </c>
      <c r="C29" s="496" t="s">
        <v>65</v>
      </c>
      <c r="D29" s="496" t="s">
        <v>65</v>
      </c>
      <c r="E29" s="126" t="s">
        <v>1393</v>
      </c>
      <c r="F29" s="126" t="s">
        <v>1485</v>
      </c>
      <c r="G29" s="126" t="s">
        <v>1485</v>
      </c>
      <c r="H29" s="514" t="s">
        <v>1554</v>
      </c>
      <c r="I29" s="514" t="s">
        <v>1555</v>
      </c>
      <c r="J29" s="514" t="s">
        <v>1556</v>
      </c>
      <c r="K29" s="498" t="s">
        <v>959</v>
      </c>
      <c r="L29" s="498" t="s">
        <v>1086</v>
      </c>
      <c r="M29" s="498" t="s">
        <v>940</v>
      </c>
      <c r="N29" s="498" t="s">
        <v>940</v>
      </c>
      <c r="O29" s="498" t="s">
        <v>940</v>
      </c>
      <c r="P29" s="498" t="s">
        <v>940</v>
      </c>
      <c r="Q29" s="504" t="str">
        <f t="shared" ref="Q29:Q35" si="3">IF(K29 &lt;&gt; "","I" &amp; K29,"") &amp; IF(L29 &lt;&gt; "","+S" &amp; L29,"") &amp; IF(M29 &lt;&gt; "","+E" &amp; M29,"") &amp; IF(N29 &lt;&gt; "","+Z" &amp; N29,"") &amp; IF(O29 &lt;&gt; "","+M" &amp; O29,"") &amp; IF(P29 &lt;&gt; "","+F" &amp; P29,"")</f>
        <v>I5+S17+E1+Z1+M1+F1</v>
      </c>
      <c r="R29" s="130" t="s">
        <v>944</v>
      </c>
      <c r="S29" s="130" t="s">
        <v>945</v>
      </c>
      <c r="T29" s="130" t="s">
        <v>944</v>
      </c>
      <c r="U29" s="130" t="s">
        <v>945</v>
      </c>
      <c r="V29" s="130" t="s">
        <v>944</v>
      </c>
      <c r="W29" s="130" t="s">
        <v>945</v>
      </c>
      <c r="X29" s="130" t="s">
        <v>928</v>
      </c>
      <c r="Y29" s="496" t="s">
        <v>928</v>
      </c>
      <c r="Z29" s="496" t="s">
        <v>928</v>
      </c>
    </row>
    <row r="30" spans="1:26" ht="14.1" customHeight="1" x14ac:dyDescent="0.2">
      <c r="A30" s="505"/>
      <c r="B30" s="112" t="s">
        <v>65</v>
      </c>
      <c r="C30" s="112" t="s">
        <v>65</v>
      </c>
      <c r="D30" s="112" t="s">
        <v>65</v>
      </c>
      <c r="E30" s="45" t="s">
        <v>1390</v>
      </c>
      <c r="F30" s="45" t="s">
        <v>1485</v>
      </c>
      <c r="G30" s="45" t="s">
        <v>1485</v>
      </c>
      <c r="H30" s="513" t="s">
        <v>1554</v>
      </c>
      <c r="I30" s="513" t="s">
        <v>1555</v>
      </c>
      <c r="J30" s="513" t="s">
        <v>1557</v>
      </c>
      <c r="K30" s="58" t="s">
        <v>1088</v>
      </c>
      <c r="L30" s="58" t="s">
        <v>1089</v>
      </c>
      <c r="M30" s="58" t="s">
        <v>940</v>
      </c>
      <c r="N30" s="58" t="s">
        <v>940</v>
      </c>
      <c r="O30" s="58" t="s">
        <v>982</v>
      </c>
      <c r="P30" s="58" t="s">
        <v>940</v>
      </c>
      <c r="Q30" s="46" t="str">
        <f t="shared" si="3"/>
        <v>I5&amp;8+S18+E1+Z1+M3+F1</v>
      </c>
      <c r="R30" s="67" t="s">
        <v>944</v>
      </c>
      <c r="S30" s="47" t="s">
        <v>945</v>
      </c>
      <c r="T30" s="67" t="s">
        <v>944</v>
      </c>
      <c r="U30" s="67" t="s">
        <v>945</v>
      </c>
      <c r="V30" s="67" t="s">
        <v>944</v>
      </c>
      <c r="W30" s="67" t="s">
        <v>945</v>
      </c>
      <c r="X30" s="67" t="s">
        <v>928</v>
      </c>
      <c r="Y30" s="85" t="s">
        <v>926</v>
      </c>
      <c r="Z30" s="85" t="s">
        <v>926</v>
      </c>
    </row>
    <row r="31" spans="1:26" ht="14.1" customHeight="1" x14ac:dyDescent="0.2">
      <c r="A31" s="495" t="s">
        <v>1090</v>
      </c>
      <c r="B31" s="496" t="s">
        <v>65</v>
      </c>
      <c r="C31" s="496" t="s">
        <v>65</v>
      </c>
      <c r="D31" s="496" t="s">
        <v>65</v>
      </c>
      <c r="E31" s="126" t="s">
        <v>1392</v>
      </c>
      <c r="F31" s="126" t="s">
        <v>1485</v>
      </c>
      <c r="G31" s="126" t="s">
        <v>1485</v>
      </c>
      <c r="H31" s="514" t="s">
        <v>1554</v>
      </c>
      <c r="I31" s="514" t="s">
        <v>1555</v>
      </c>
      <c r="J31" s="514" t="s">
        <v>1558</v>
      </c>
      <c r="K31" s="498" t="s">
        <v>959</v>
      </c>
      <c r="L31" s="498" t="s">
        <v>1091</v>
      </c>
      <c r="M31" s="498" t="s">
        <v>940</v>
      </c>
      <c r="N31" s="498" t="s">
        <v>940</v>
      </c>
      <c r="O31" s="498" t="s">
        <v>940</v>
      </c>
      <c r="P31" s="498" t="s">
        <v>940</v>
      </c>
      <c r="Q31" s="504" t="str">
        <f t="shared" si="3"/>
        <v>I5+S16+E1+Z1+M1+F1</v>
      </c>
      <c r="R31" s="130" t="s">
        <v>944</v>
      </c>
      <c r="S31" s="130" t="s">
        <v>945</v>
      </c>
      <c r="T31" s="130" t="s">
        <v>944</v>
      </c>
      <c r="U31" s="130" t="s">
        <v>945</v>
      </c>
      <c r="V31" s="130" t="s">
        <v>944</v>
      </c>
      <c r="W31" s="130" t="s">
        <v>945</v>
      </c>
      <c r="X31" s="130" t="s">
        <v>928</v>
      </c>
      <c r="Y31" s="496" t="s">
        <v>928</v>
      </c>
      <c r="Z31" s="496" t="s">
        <v>928</v>
      </c>
    </row>
    <row r="32" spans="1:26" ht="14.1" customHeight="1" x14ac:dyDescent="0.2">
      <c r="A32" s="505"/>
      <c r="B32" s="112" t="s">
        <v>65</v>
      </c>
      <c r="C32" s="112" t="s">
        <v>65</v>
      </c>
      <c r="D32" s="112" t="s">
        <v>65</v>
      </c>
      <c r="E32" s="45" t="s">
        <v>1391</v>
      </c>
      <c r="F32" s="45" t="s">
        <v>1485</v>
      </c>
      <c r="G32" s="45" t="s">
        <v>1485</v>
      </c>
      <c r="H32" s="513" t="s">
        <v>1554</v>
      </c>
      <c r="I32" s="513" t="s">
        <v>1555</v>
      </c>
      <c r="J32" s="513" t="s">
        <v>1557</v>
      </c>
      <c r="K32" s="58" t="s">
        <v>1088</v>
      </c>
      <c r="L32" s="58" t="s">
        <v>1089</v>
      </c>
      <c r="M32" s="58" t="s">
        <v>940</v>
      </c>
      <c r="N32" s="58" t="s">
        <v>940</v>
      </c>
      <c r="O32" s="58" t="s">
        <v>982</v>
      </c>
      <c r="P32" s="58" t="s">
        <v>940</v>
      </c>
      <c r="Q32" s="46" t="str">
        <f t="shared" si="3"/>
        <v>I5&amp;8+S18+E1+Z1+M3+F1</v>
      </c>
      <c r="R32" s="67" t="s">
        <v>944</v>
      </c>
      <c r="S32" s="47" t="s">
        <v>945</v>
      </c>
      <c r="T32" s="67" t="s">
        <v>944</v>
      </c>
      <c r="U32" s="67" t="s">
        <v>945</v>
      </c>
      <c r="V32" s="67" t="s">
        <v>944</v>
      </c>
      <c r="W32" s="67" t="s">
        <v>945</v>
      </c>
      <c r="X32" s="67" t="s">
        <v>928</v>
      </c>
      <c r="Y32" s="85" t="s">
        <v>926</v>
      </c>
      <c r="Z32" s="85" t="s">
        <v>926</v>
      </c>
    </row>
    <row r="33" spans="1:26" ht="14.1" customHeight="1" x14ac:dyDescent="0.2">
      <c r="A33" s="495" t="s">
        <v>1093</v>
      </c>
      <c r="B33" s="496" t="s">
        <v>65</v>
      </c>
      <c r="C33" s="496" t="s">
        <v>65</v>
      </c>
      <c r="D33" s="496" t="s">
        <v>65</v>
      </c>
      <c r="E33" s="126" t="s">
        <v>1094</v>
      </c>
      <c r="F33" s="126" t="s">
        <v>1485</v>
      </c>
      <c r="G33" s="126" t="s">
        <v>1485</v>
      </c>
      <c r="H33" s="514" t="s">
        <v>1513</v>
      </c>
      <c r="I33" s="514" t="s">
        <v>1514</v>
      </c>
      <c r="J33" s="514" t="s">
        <v>1515</v>
      </c>
      <c r="K33" s="498" t="s">
        <v>1095</v>
      </c>
      <c r="L33" s="498" t="s">
        <v>1096</v>
      </c>
      <c r="M33" s="498" t="s">
        <v>940</v>
      </c>
      <c r="N33" s="498" t="s">
        <v>940</v>
      </c>
      <c r="O33" s="498" t="s">
        <v>960</v>
      </c>
      <c r="P33" s="498" t="s">
        <v>940</v>
      </c>
      <c r="Q33" s="126" t="str">
        <f t="shared" si="3"/>
        <v>I5&amp;9+S21+E1+Z1+M4+F1</v>
      </c>
      <c r="R33" s="130" t="s">
        <v>941</v>
      </c>
      <c r="S33" s="130" t="s">
        <v>942</v>
      </c>
      <c r="T33" s="130" t="s">
        <v>941</v>
      </c>
      <c r="U33" s="130" t="s">
        <v>942</v>
      </c>
      <c r="V33" s="130" t="s">
        <v>941</v>
      </c>
      <c r="W33" s="130" t="s">
        <v>942</v>
      </c>
      <c r="X33" s="130" t="s">
        <v>928</v>
      </c>
      <c r="Y33" s="496" t="s">
        <v>925</v>
      </c>
      <c r="Z33" s="496" t="s">
        <v>925</v>
      </c>
    </row>
    <row r="34" spans="1:26" ht="14.1" customHeight="1" x14ac:dyDescent="0.2">
      <c r="A34" s="529"/>
      <c r="B34" s="85" t="s">
        <v>65</v>
      </c>
      <c r="C34" s="85" t="s">
        <v>65</v>
      </c>
      <c r="D34" s="85" t="s">
        <v>65</v>
      </c>
      <c r="E34" s="13" t="s">
        <v>1097</v>
      </c>
      <c r="F34" s="45" t="s">
        <v>1485</v>
      </c>
      <c r="G34" s="45" t="s">
        <v>1485</v>
      </c>
      <c r="H34" s="513" t="s">
        <v>1518</v>
      </c>
      <c r="I34" s="513" t="s">
        <v>1519</v>
      </c>
      <c r="J34" s="513" t="s">
        <v>1520</v>
      </c>
      <c r="K34" s="66" t="s">
        <v>1054</v>
      </c>
      <c r="L34" s="66" t="s">
        <v>969</v>
      </c>
      <c r="M34" s="66" t="s">
        <v>940</v>
      </c>
      <c r="N34" s="66" t="s">
        <v>940</v>
      </c>
      <c r="O34" s="66" t="s">
        <v>960</v>
      </c>
      <c r="P34" s="66" t="s">
        <v>940</v>
      </c>
      <c r="Q34" s="13" t="str">
        <f t="shared" si="3"/>
        <v>I5&amp;7+S2+E1+Z1+M4+F1</v>
      </c>
      <c r="R34" s="67" t="s">
        <v>944</v>
      </c>
      <c r="S34" s="67" t="s">
        <v>945</v>
      </c>
      <c r="T34" s="67" t="s">
        <v>944</v>
      </c>
      <c r="U34" s="67" t="s">
        <v>945</v>
      </c>
      <c r="V34" s="67" t="s">
        <v>944</v>
      </c>
      <c r="W34" s="67" t="s">
        <v>945</v>
      </c>
      <c r="X34" s="67" t="s">
        <v>928</v>
      </c>
      <c r="Y34" s="112" t="s">
        <v>925</v>
      </c>
      <c r="Z34" s="112" t="s">
        <v>925</v>
      </c>
    </row>
    <row r="35" spans="1:26" ht="14.1" customHeight="1" x14ac:dyDescent="0.2">
      <c r="A35" s="529"/>
      <c r="B35" s="85" t="s">
        <v>65</v>
      </c>
      <c r="C35" s="85" t="s">
        <v>65</v>
      </c>
      <c r="D35" s="85" t="s">
        <v>65</v>
      </c>
      <c r="E35" s="13" t="s">
        <v>1098</v>
      </c>
      <c r="F35" s="45" t="s">
        <v>1485</v>
      </c>
      <c r="G35" s="45" t="s">
        <v>1485</v>
      </c>
      <c r="H35" s="513" t="s">
        <v>1501</v>
      </c>
      <c r="I35" s="513" t="s">
        <v>1502</v>
      </c>
      <c r="J35" s="513" t="s">
        <v>1503</v>
      </c>
      <c r="K35" s="66" t="s">
        <v>1054</v>
      </c>
      <c r="L35" s="66" t="s">
        <v>940</v>
      </c>
      <c r="M35" s="66" t="s">
        <v>940</v>
      </c>
      <c r="N35" s="66" t="s">
        <v>940</v>
      </c>
      <c r="O35" s="66" t="s">
        <v>982</v>
      </c>
      <c r="P35" s="66" t="s">
        <v>940</v>
      </c>
      <c r="Q35" s="13" t="str">
        <f t="shared" si="3"/>
        <v>I5&amp;7+S1+E1+Z1+M3+F1</v>
      </c>
      <c r="R35" s="67" t="s">
        <v>944</v>
      </c>
      <c r="S35" s="67" t="s">
        <v>945</v>
      </c>
      <c r="T35" s="67" t="s">
        <v>944</v>
      </c>
      <c r="U35" s="67" t="s">
        <v>945</v>
      </c>
      <c r="V35" s="67" t="s">
        <v>944</v>
      </c>
      <c r="W35" s="67" t="s">
        <v>945</v>
      </c>
      <c r="X35" s="67" t="s">
        <v>928</v>
      </c>
      <c r="Y35" s="112" t="s">
        <v>926</v>
      </c>
      <c r="Z35" s="112" t="s">
        <v>926</v>
      </c>
    </row>
    <row r="36" spans="1:26" x14ac:dyDescent="0.2">
      <c r="E36" s="479"/>
      <c r="F36" s="479"/>
      <c r="G36" s="479"/>
      <c r="H36" s="479"/>
      <c r="I36" s="479"/>
      <c r="J36" s="479"/>
      <c r="K36" s="480"/>
      <c r="L36" s="480"/>
      <c r="M36" s="480"/>
      <c r="N36" s="480"/>
      <c r="O36" s="480"/>
      <c r="P36" s="480"/>
    </row>
    <row r="37" spans="1:26" x14ac:dyDescent="0.2">
      <c r="E37" s="479"/>
      <c r="F37" s="479"/>
      <c r="G37" s="479"/>
      <c r="H37" s="479"/>
      <c r="I37" s="479"/>
      <c r="J37" s="479"/>
      <c r="K37" s="480"/>
      <c r="L37" s="480"/>
      <c r="M37" s="480"/>
      <c r="N37" s="480"/>
      <c r="O37" s="480"/>
      <c r="P37" s="480"/>
    </row>
    <row r="38" spans="1:26" x14ac:dyDescent="0.2">
      <c r="E38" s="480"/>
      <c r="F38" s="480"/>
      <c r="G38" s="480"/>
      <c r="H38" s="480"/>
      <c r="I38" s="480"/>
      <c r="J38" s="480"/>
      <c r="K38" s="480"/>
      <c r="L38" s="480"/>
      <c r="M38" s="480"/>
      <c r="N38" s="480"/>
      <c r="O38" s="480"/>
      <c r="P38" s="480"/>
    </row>
    <row r="39" spans="1:26" x14ac:dyDescent="0.2">
      <c r="E39" s="480"/>
      <c r="F39" s="480"/>
      <c r="G39" s="480"/>
      <c r="H39" s="480"/>
      <c r="I39" s="480"/>
      <c r="J39" s="480"/>
      <c r="K39" s="480"/>
      <c r="L39" s="480"/>
      <c r="M39" s="480"/>
      <c r="N39" s="480"/>
      <c r="O39" s="480"/>
      <c r="P39" s="480"/>
    </row>
    <row r="40" spans="1:26" x14ac:dyDescent="0.2">
      <c r="E40" s="480"/>
      <c r="F40" s="480"/>
      <c r="G40" s="480"/>
      <c r="H40" s="480"/>
      <c r="I40" s="480"/>
      <c r="J40" s="480"/>
      <c r="K40" s="480"/>
      <c r="L40" s="480"/>
      <c r="M40" s="480"/>
      <c r="N40" s="480"/>
      <c r="O40" s="480"/>
      <c r="P40" s="480"/>
    </row>
    <row r="41" spans="1:26" x14ac:dyDescent="0.2">
      <c r="E41" s="480"/>
      <c r="F41" s="480"/>
      <c r="G41" s="480"/>
      <c r="H41" s="480"/>
      <c r="I41" s="480"/>
      <c r="J41" s="480"/>
      <c r="K41" s="480"/>
      <c r="L41" s="480"/>
      <c r="M41" s="480"/>
      <c r="N41" s="480"/>
      <c r="O41" s="480"/>
      <c r="P41" s="480"/>
    </row>
    <row r="42" spans="1:26" x14ac:dyDescent="0.2">
      <c r="E42" s="480"/>
      <c r="F42" s="480"/>
      <c r="G42" s="480"/>
      <c r="H42" s="480"/>
      <c r="I42" s="480"/>
      <c r="J42" s="480"/>
      <c r="K42" s="480"/>
      <c r="L42" s="480"/>
      <c r="M42" s="480"/>
      <c r="N42" s="480"/>
      <c r="O42" s="480"/>
      <c r="P42" s="480"/>
    </row>
    <row r="43" spans="1:26" x14ac:dyDescent="0.2">
      <c r="E43" s="480"/>
      <c r="F43" s="480"/>
      <c r="G43" s="480"/>
      <c r="H43" s="480"/>
      <c r="I43" s="480"/>
      <c r="J43" s="480"/>
      <c r="K43" s="480"/>
      <c r="L43" s="480"/>
      <c r="M43" s="480"/>
      <c r="N43" s="480"/>
      <c r="O43" s="480"/>
      <c r="P43" s="480"/>
    </row>
    <row r="44" spans="1:26" x14ac:dyDescent="0.2">
      <c r="E44" s="480"/>
      <c r="F44" s="480"/>
      <c r="G44" s="480"/>
      <c r="H44" s="480"/>
      <c r="I44" s="480"/>
      <c r="J44" s="480"/>
      <c r="K44" s="480"/>
      <c r="L44" s="480"/>
      <c r="M44" s="480"/>
      <c r="N44" s="480"/>
      <c r="O44" s="480"/>
      <c r="P44" s="480"/>
    </row>
    <row r="45" spans="1:26" x14ac:dyDescent="0.2">
      <c r="E45" s="480"/>
      <c r="F45" s="480"/>
      <c r="G45" s="480"/>
      <c r="H45" s="480"/>
      <c r="I45" s="480"/>
      <c r="J45" s="480"/>
      <c r="K45" s="480"/>
      <c r="L45" s="480"/>
      <c r="M45" s="480"/>
      <c r="N45" s="480"/>
      <c r="O45" s="480"/>
      <c r="P45" s="480"/>
    </row>
    <row r="46" spans="1:26" x14ac:dyDescent="0.2">
      <c r="E46" s="480"/>
      <c r="F46" s="480"/>
      <c r="G46" s="480"/>
      <c r="H46" s="480"/>
      <c r="I46" s="480"/>
      <c r="J46" s="480"/>
      <c r="K46" s="480"/>
      <c r="L46" s="480"/>
      <c r="M46" s="480"/>
      <c r="N46" s="480"/>
      <c r="O46" s="480"/>
      <c r="P46" s="480"/>
    </row>
    <row r="47" spans="1:26" x14ac:dyDescent="0.2">
      <c r="E47" s="480"/>
      <c r="F47" s="480"/>
      <c r="G47" s="480"/>
      <c r="H47" s="480"/>
      <c r="I47" s="480"/>
      <c r="J47" s="480"/>
      <c r="K47" s="480"/>
      <c r="L47" s="480"/>
      <c r="M47" s="480"/>
      <c r="N47" s="480"/>
      <c r="O47" s="480"/>
      <c r="P47" s="480"/>
    </row>
    <row r="48" spans="1:26" x14ac:dyDescent="0.2">
      <c r="E48" s="480"/>
      <c r="F48" s="480"/>
      <c r="G48" s="480"/>
      <c r="H48" s="480"/>
      <c r="I48" s="480"/>
      <c r="J48" s="480"/>
      <c r="K48" s="480"/>
      <c r="L48" s="480"/>
      <c r="M48" s="480"/>
      <c r="N48" s="480"/>
      <c r="O48" s="480"/>
      <c r="P48" s="480"/>
    </row>
    <row r="49" spans="5:16" x14ac:dyDescent="0.2">
      <c r="E49" s="480"/>
      <c r="F49" s="480"/>
      <c r="G49" s="480"/>
      <c r="H49" s="480"/>
      <c r="I49" s="480"/>
      <c r="J49" s="480"/>
      <c r="K49" s="480"/>
      <c r="L49" s="480"/>
      <c r="M49" s="480"/>
      <c r="N49" s="480"/>
      <c r="O49" s="480"/>
      <c r="P49" s="480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2">
    <mergeCell ref="R2:W2"/>
    <mergeCell ref="X2:Z2"/>
    <mergeCell ref="K2:Q2"/>
    <mergeCell ref="A12:A28"/>
    <mergeCell ref="C2:C3"/>
    <mergeCell ref="F2:J2"/>
    <mergeCell ref="A34:A35"/>
    <mergeCell ref="A2:A3"/>
    <mergeCell ref="E2:E3"/>
    <mergeCell ref="B2:B3"/>
    <mergeCell ref="D2:D3"/>
    <mergeCell ref="A5:A10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5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14"/>
  <sheetViews>
    <sheetView view="pageBreakPreview" zoomScale="85" zoomScaleNormal="95" zoomScaleSheetLayoutView="85" workbookViewId="0">
      <selection activeCell="G12" sqref="G12"/>
    </sheetView>
  </sheetViews>
  <sheetFormatPr defaultColWidth="9.42578125" defaultRowHeight="12.75" x14ac:dyDescent="0.2"/>
  <cols>
    <col min="1" max="1" width="25.85546875" style="479" customWidth="1"/>
    <col min="2" max="4" width="5" style="479" customWidth="1"/>
    <col min="5" max="10" width="30.42578125" style="2" customWidth="1"/>
    <col min="11" max="16" width="5.85546875" style="2" customWidth="1"/>
    <col min="17" max="17" width="28.140625" style="2" customWidth="1"/>
    <col min="18" max="18" width="12.85546875" style="2" customWidth="1"/>
    <col min="19" max="19" width="24.85546875" style="2" customWidth="1"/>
    <col min="20" max="20" width="12.85546875" style="2" customWidth="1"/>
    <col min="21" max="21" width="24.85546875" style="2" customWidth="1"/>
    <col min="22" max="22" width="12.85546875" style="480" customWidth="1"/>
    <col min="23" max="23" width="24.85546875" style="480" customWidth="1"/>
    <col min="24" max="26" width="9.85546875" style="480" customWidth="1"/>
    <col min="27" max="16384" width="9.42578125" style="480"/>
  </cols>
  <sheetData>
    <row r="1" spans="1:26" x14ac:dyDescent="0.2">
      <c r="A1" s="479" t="str">
        <f ca="1">MID(CELL("filename",A1),FIND("]",CELL("filename",A1))+1,LEN(CELL("filename",A1))-FIND("]",CELL("filename",A1)))</f>
        <v>2.1.c Přejezdy</v>
      </c>
    </row>
    <row r="2" spans="1:26" s="538" customFormat="1" ht="15" customHeight="1" x14ac:dyDescent="0.2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1040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538" customFormat="1" ht="26.25" customHeight="1" x14ac:dyDescent="0.2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ht="14.1" customHeight="1" x14ac:dyDescent="0.2">
      <c r="A4" s="495" t="s">
        <v>1110</v>
      </c>
      <c r="B4" s="496" t="s">
        <v>65</v>
      </c>
      <c r="C4" s="496" t="s">
        <v>65</v>
      </c>
      <c r="D4" s="496" t="s">
        <v>65</v>
      </c>
      <c r="E4" s="126" t="s">
        <v>1474</v>
      </c>
      <c r="F4" s="126" t="s">
        <v>1485</v>
      </c>
      <c r="G4" s="126" t="s">
        <v>1485</v>
      </c>
      <c r="H4" s="126" t="s">
        <v>1501</v>
      </c>
      <c r="I4" s="126" t="s">
        <v>1559</v>
      </c>
      <c r="J4" s="126" t="s">
        <v>1541</v>
      </c>
      <c r="K4" s="130" t="s">
        <v>1111</v>
      </c>
      <c r="L4" s="130">
        <v>63</v>
      </c>
      <c r="M4" s="130">
        <v>1</v>
      </c>
      <c r="N4" s="130">
        <v>1</v>
      </c>
      <c r="O4" s="130">
        <v>4</v>
      </c>
      <c r="P4" s="130">
        <v>1</v>
      </c>
      <c r="Q4" s="504" t="str">
        <f t="shared" ref="Q4:Q9" si="0">IF(K4 &lt;&gt; "","I" &amp; K4,"") &amp; IF(L4 &lt;&gt; "","+S" &amp; L4,"") &amp; IF(M4 &lt;&gt; "","+E" &amp; M4,"") &amp; IF(N4 &lt;&gt; "","+Z" &amp; N4,"") &amp; IF(O4 &lt;&gt; "","+M" &amp; O4,"") &amp; IF(P4 &lt;&gt; "","+F" &amp; P4,"")</f>
        <v>I5&amp;11+S63+E1+Z1+M4+F1</v>
      </c>
      <c r="R4" s="496" t="s">
        <v>944</v>
      </c>
      <c r="S4" s="504"/>
      <c r="T4" s="496" t="s">
        <v>944</v>
      </c>
      <c r="U4" s="496" t="s">
        <v>945</v>
      </c>
      <c r="V4" s="496" t="s">
        <v>944</v>
      </c>
      <c r="W4" s="496" t="s">
        <v>945</v>
      </c>
      <c r="X4" s="496" t="s">
        <v>926</v>
      </c>
      <c r="Y4" s="496" t="s">
        <v>925</v>
      </c>
      <c r="Z4" s="496" t="s">
        <v>925</v>
      </c>
    </row>
    <row r="5" spans="1:26" ht="14.1" customHeight="1" x14ac:dyDescent="0.2">
      <c r="A5" s="597"/>
      <c r="B5" s="112">
        <v>0</v>
      </c>
      <c r="C5" s="112" t="s">
        <v>65</v>
      </c>
      <c r="D5" s="112" t="s">
        <v>65</v>
      </c>
      <c r="E5" s="45" t="s">
        <v>1475</v>
      </c>
      <c r="F5" s="45" t="s">
        <v>1485</v>
      </c>
      <c r="G5" s="45" t="s">
        <v>1485</v>
      </c>
      <c r="H5" s="45" t="s">
        <v>1501</v>
      </c>
      <c r="I5" s="512" t="s">
        <v>1559</v>
      </c>
      <c r="J5" s="45" t="s">
        <v>1550</v>
      </c>
      <c r="K5" s="47" t="s">
        <v>1111</v>
      </c>
      <c r="L5" s="47">
        <v>64</v>
      </c>
      <c r="M5" s="47">
        <v>1</v>
      </c>
      <c r="N5" s="47">
        <v>1</v>
      </c>
      <c r="O5" s="47">
        <v>2</v>
      </c>
      <c r="P5" s="47">
        <v>1</v>
      </c>
      <c r="Q5" s="46" t="str">
        <f t="shared" si="0"/>
        <v>I5&amp;11+S64+E1+Z1+M2+F1</v>
      </c>
      <c r="R5" s="67">
        <v>0</v>
      </c>
      <c r="S5" s="46"/>
      <c r="T5" s="67" t="s">
        <v>941</v>
      </c>
      <c r="U5" s="67" t="s">
        <v>942</v>
      </c>
      <c r="V5" s="67" t="s">
        <v>941</v>
      </c>
      <c r="W5" s="67" t="s">
        <v>942</v>
      </c>
      <c r="X5" s="67">
        <v>0</v>
      </c>
      <c r="Y5" s="85" t="s">
        <v>925</v>
      </c>
      <c r="Z5" s="85" t="s">
        <v>925</v>
      </c>
    </row>
    <row r="6" spans="1:26" ht="14.1" customHeight="1" x14ac:dyDescent="0.2">
      <c r="A6" s="597"/>
      <c r="B6" s="112">
        <v>0</v>
      </c>
      <c r="C6" s="112" t="s">
        <v>65</v>
      </c>
      <c r="D6" s="112" t="s">
        <v>65</v>
      </c>
      <c r="E6" s="45" t="s">
        <v>1103</v>
      </c>
      <c r="F6" s="45" t="s">
        <v>1485</v>
      </c>
      <c r="G6" s="45" t="s">
        <v>1485</v>
      </c>
      <c r="H6" s="45" t="s">
        <v>1501</v>
      </c>
      <c r="I6" s="512" t="s">
        <v>1559</v>
      </c>
      <c r="J6" s="45" t="s">
        <v>1541</v>
      </c>
      <c r="K6" s="47" t="s">
        <v>1111</v>
      </c>
      <c r="L6" s="47">
        <v>65</v>
      </c>
      <c r="M6" s="47">
        <v>1</v>
      </c>
      <c r="N6" s="47">
        <v>1</v>
      </c>
      <c r="O6" s="47">
        <v>3</v>
      </c>
      <c r="P6" s="47">
        <v>1</v>
      </c>
      <c r="Q6" s="46" t="str">
        <f t="shared" si="0"/>
        <v>I5&amp;11+S65+E1+Z1+M3+F1</v>
      </c>
      <c r="R6" s="67">
        <v>0</v>
      </c>
      <c r="S6" s="46"/>
      <c r="T6" s="67" t="s">
        <v>944</v>
      </c>
      <c r="U6" s="67" t="s">
        <v>945</v>
      </c>
      <c r="V6" s="67" t="s">
        <v>944</v>
      </c>
      <c r="W6" s="67" t="s">
        <v>945</v>
      </c>
      <c r="X6" s="67">
        <v>0</v>
      </c>
      <c r="Y6" s="85" t="s">
        <v>925</v>
      </c>
      <c r="Z6" s="85" t="s">
        <v>925</v>
      </c>
    </row>
    <row r="7" spans="1:26" ht="14.1" customHeight="1" x14ac:dyDescent="0.2">
      <c r="A7" s="597"/>
      <c r="B7" s="112" t="s">
        <v>65</v>
      </c>
      <c r="C7" s="112" t="s">
        <v>65</v>
      </c>
      <c r="D7" s="112" t="s">
        <v>65</v>
      </c>
      <c r="E7" s="45" t="s">
        <v>1105</v>
      </c>
      <c r="F7" s="45" t="s">
        <v>1485</v>
      </c>
      <c r="G7" s="45" t="s">
        <v>1485</v>
      </c>
      <c r="H7" s="45" t="s">
        <v>1501</v>
      </c>
      <c r="I7" s="45" t="s">
        <v>1544</v>
      </c>
      <c r="J7" s="45" t="s">
        <v>1542</v>
      </c>
      <c r="K7" s="58" t="s">
        <v>959</v>
      </c>
      <c r="L7" s="58" t="s">
        <v>940</v>
      </c>
      <c r="M7" s="58" t="s">
        <v>940</v>
      </c>
      <c r="N7" s="58" t="s">
        <v>940</v>
      </c>
      <c r="O7" s="58" t="s">
        <v>982</v>
      </c>
      <c r="P7" s="58" t="s">
        <v>940</v>
      </c>
      <c r="Q7" s="13" t="str">
        <f t="shared" si="0"/>
        <v>I5+S1+E1+Z1+M3+F1</v>
      </c>
      <c r="R7" s="67" t="s">
        <v>944</v>
      </c>
      <c r="S7" s="13"/>
      <c r="T7" s="67" t="s">
        <v>944</v>
      </c>
      <c r="U7" s="67" t="s">
        <v>945</v>
      </c>
      <c r="V7" s="67" t="s">
        <v>944</v>
      </c>
      <c r="W7" s="67" t="s">
        <v>945</v>
      </c>
      <c r="X7" s="67" t="s">
        <v>928</v>
      </c>
      <c r="Y7" s="85" t="s">
        <v>926</v>
      </c>
      <c r="Z7" s="85" t="s">
        <v>926</v>
      </c>
    </row>
    <row r="8" spans="1:26" ht="14.1" customHeight="1" x14ac:dyDescent="0.2">
      <c r="A8" s="597"/>
      <c r="B8" s="112" t="s">
        <v>65</v>
      </c>
      <c r="C8" s="112" t="s">
        <v>65</v>
      </c>
      <c r="D8" s="112" t="s">
        <v>65</v>
      </c>
      <c r="E8" s="45" t="s">
        <v>1104</v>
      </c>
      <c r="F8" s="45" t="s">
        <v>1485</v>
      </c>
      <c r="G8" s="45" t="s">
        <v>1485</v>
      </c>
      <c r="H8" s="45" t="s">
        <v>1501</v>
      </c>
      <c r="I8" s="45" t="s">
        <v>1544</v>
      </c>
      <c r="J8" s="45" t="s">
        <v>1510</v>
      </c>
      <c r="K8" s="58" t="s">
        <v>959</v>
      </c>
      <c r="L8" s="58" t="s">
        <v>940</v>
      </c>
      <c r="M8" s="58" t="s">
        <v>940</v>
      </c>
      <c r="N8" s="58" t="s">
        <v>940</v>
      </c>
      <c r="O8" s="58" t="s">
        <v>982</v>
      </c>
      <c r="P8" s="58" t="s">
        <v>940</v>
      </c>
      <c r="Q8" s="13" t="str">
        <f t="shared" si="0"/>
        <v>I5+S1+E1+Z1+M3+F1</v>
      </c>
      <c r="R8" s="67" t="s">
        <v>941</v>
      </c>
      <c r="S8" s="13"/>
      <c r="T8" s="67" t="s">
        <v>941</v>
      </c>
      <c r="U8" s="67" t="s">
        <v>942</v>
      </c>
      <c r="V8" s="67" t="s">
        <v>941</v>
      </c>
      <c r="W8" s="67" t="s">
        <v>942</v>
      </c>
      <c r="X8" s="67" t="s">
        <v>928</v>
      </c>
      <c r="Y8" s="85" t="s">
        <v>926</v>
      </c>
      <c r="Z8" s="85" t="s">
        <v>926</v>
      </c>
    </row>
    <row r="9" spans="1:26" ht="14.1" customHeight="1" x14ac:dyDescent="0.2">
      <c r="A9" s="597"/>
      <c r="B9" s="112" t="s">
        <v>65</v>
      </c>
      <c r="C9" s="112" t="s">
        <v>65</v>
      </c>
      <c r="D9" s="112" t="s">
        <v>65</v>
      </c>
      <c r="E9" s="45" t="s">
        <v>1108</v>
      </c>
      <c r="F9" s="45" t="s">
        <v>1485</v>
      </c>
      <c r="G9" s="45" t="s">
        <v>1485</v>
      </c>
      <c r="H9" s="45" t="s">
        <v>1501</v>
      </c>
      <c r="I9" s="512" t="s">
        <v>1559</v>
      </c>
      <c r="J9" s="45" t="s">
        <v>1541</v>
      </c>
      <c r="K9" s="58" t="s">
        <v>959</v>
      </c>
      <c r="L9" s="58" t="s">
        <v>1073</v>
      </c>
      <c r="M9" s="58" t="s">
        <v>940</v>
      </c>
      <c r="N9" s="58" t="s">
        <v>940</v>
      </c>
      <c r="O9" s="58" t="s">
        <v>982</v>
      </c>
      <c r="P9" s="58" t="s">
        <v>940</v>
      </c>
      <c r="Q9" s="46" t="str">
        <f t="shared" si="0"/>
        <v>I5+S19+E1+Z1+M3+F1</v>
      </c>
      <c r="R9" s="47" t="s">
        <v>944</v>
      </c>
      <c r="S9" s="46"/>
      <c r="T9" s="47" t="s">
        <v>944</v>
      </c>
      <c r="U9" s="47" t="s">
        <v>945</v>
      </c>
      <c r="V9" s="47" t="s">
        <v>944</v>
      </c>
      <c r="W9" s="47" t="s">
        <v>945</v>
      </c>
      <c r="X9" s="47" t="s">
        <v>927</v>
      </c>
      <c r="Y9" s="85" t="s">
        <v>925</v>
      </c>
      <c r="Z9" s="85" t="s">
        <v>925</v>
      </c>
    </row>
    <row r="10" spans="1:26" ht="14.1" customHeight="1" x14ac:dyDescent="0.2">
      <c r="A10" s="597"/>
      <c r="B10" s="112" t="s">
        <v>65</v>
      </c>
      <c r="C10" s="112" t="s">
        <v>65</v>
      </c>
      <c r="D10" s="112" t="s">
        <v>65</v>
      </c>
      <c r="E10" s="45" t="s">
        <v>1476</v>
      </c>
      <c r="F10" s="45" t="s">
        <v>1485</v>
      </c>
      <c r="G10" s="45" t="s">
        <v>1485</v>
      </c>
      <c r="H10" s="45" t="s">
        <v>1501</v>
      </c>
      <c r="I10" s="512" t="s">
        <v>1559</v>
      </c>
      <c r="J10" s="45" t="s">
        <v>1541</v>
      </c>
      <c r="K10" s="47"/>
      <c r="L10" s="47"/>
      <c r="M10" s="47"/>
      <c r="N10" s="47"/>
      <c r="O10" s="47"/>
      <c r="P10" s="47"/>
      <c r="Q10" s="46"/>
      <c r="R10" s="85"/>
      <c r="S10" s="46"/>
      <c r="T10" s="85"/>
      <c r="U10" s="85"/>
      <c r="V10" s="85"/>
      <c r="W10" s="85"/>
      <c r="X10" s="85"/>
      <c r="Y10" s="85"/>
      <c r="Z10" s="85"/>
    </row>
    <row r="11" spans="1:26" ht="14.1" customHeight="1" x14ac:dyDescent="0.2">
      <c r="A11" s="597"/>
      <c r="B11" s="112" t="s">
        <v>65</v>
      </c>
      <c r="C11" s="112" t="s">
        <v>65</v>
      </c>
      <c r="D11" s="112" t="s">
        <v>65</v>
      </c>
      <c r="E11" s="94" t="s">
        <v>1102</v>
      </c>
      <c r="F11" s="45" t="s">
        <v>1485</v>
      </c>
      <c r="G11" s="45" t="s">
        <v>1485</v>
      </c>
      <c r="H11" s="45" t="s">
        <v>1501</v>
      </c>
      <c r="I11" s="45" t="s">
        <v>1549</v>
      </c>
      <c r="J11" s="45" t="s">
        <v>1560</v>
      </c>
      <c r="K11" s="58" t="s">
        <v>959</v>
      </c>
      <c r="L11" s="58" t="s">
        <v>969</v>
      </c>
      <c r="M11" s="58" t="s">
        <v>940</v>
      </c>
      <c r="N11" s="58" t="s">
        <v>940</v>
      </c>
      <c r="O11" s="58" t="s">
        <v>940</v>
      </c>
      <c r="P11" s="58" t="s">
        <v>940</v>
      </c>
      <c r="Q11" s="46" t="str">
        <f>IF(K11 &lt;&gt; "","I" &amp; K11,"") &amp; IF(L11 &lt;&gt; "","+S" &amp; L11,"") &amp; IF(M11 &lt;&gt; "","+E" &amp; M11,"") &amp; IF(N11 &lt;&gt; "","+Z" &amp; N11,"") &amp; IF(O11 &lt;&gt; "","+M" &amp; O11,"") &amp; IF(P11 &lt;&gt; "","+F" &amp; P11,"")</f>
        <v>I5+S2+E1+Z1+M1+F1</v>
      </c>
      <c r="R11" s="47" t="s">
        <v>944</v>
      </c>
      <c r="S11" s="46"/>
      <c r="T11" s="47" t="s">
        <v>944</v>
      </c>
      <c r="U11" s="47" t="s">
        <v>945</v>
      </c>
      <c r="V11" s="47" t="s">
        <v>944</v>
      </c>
      <c r="W11" s="47" t="s">
        <v>945</v>
      </c>
      <c r="X11" s="47" t="s">
        <v>927</v>
      </c>
      <c r="Y11" s="85" t="s">
        <v>925</v>
      </c>
      <c r="Z11" s="85" t="s">
        <v>925</v>
      </c>
    </row>
    <row r="12" spans="1:26" ht="14.1" customHeight="1" x14ac:dyDescent="0.2">
      <c r="A12" s="598" t="s">
        <v>1085</v>
      </c>
      <c r="B12" s="496"/>
      <c r="C12" s="496"/>
      <c r="D12" s="496"/>
      <c r="E12" s="126" t="s">
        <v>1112</v>
      </c>
      <c r="F12" s="126" t="s">
        <v>1500</v>
      </c>
      <c r="G12" s="126" t="s">
        <v>1500</v>
      </c>
      <c r="H12" s="126" t="s">
        <v>1500</v>
      </c>
      <c r="I12" s="126" t="s">
        <v>1500</v>
      </c>
      <c r="J12" s="126" t="s">
        <v>1500</v>
      </c>
      <c r="K12" s="126"/>
      <c r="L12" s="126"/>
      <c r="M12" s="126"/>
      <c r="N12" s="126"/>
      <c r="O12" s="126"/>
      <c r="P12" s="126"/>
      <c r="Q12" s="504"/>
      <c r="R12" s="504"/>
      <c r="S12" s="504"/>
      <c r="T12" s="599"/>
      <c r="U12" s="599"/>
      <c r="V12" s="599"/>
      <c r="W12" s="599"/>
      <c r="X12" s="599"/>
      <c r="Y12" s="599"/>
      <c r="Z12" s="599"/>
    </row>
    <row r="13" spans="1:26" ht="14.1" customHeight="1" x14ac:dyDescent="0.2">
      <c r="A13" s="598" t="s">
        <v>1090</v>
      </c>
      <c r="B13" s="496"/>
      <c r="C13" s="496"/>
      <c r="D13" s="496"/>
      <c r="E13" s="126" t="s">
        <v>1112</v>
      </c>
      <c r="F13" s="126" t="s">
        <v>1500</v>
      </c>
      <c r="G13" s="126" t="s">
        <v>1500</v>
      </c>
      <c r="H13" s="126" t="s">
        <v>1500</v>
      </c>
      <c r="I13" s="126" t="s">
        <v>1500</v>
      </c>
      <c r="J13" s="126" t="s">
        <v>1500</v>
      </c>
      <c r="K13" s="126"/>
      <c r="L13" s="126"/>
      <c r="M13" s="126"/>
      <c r="N13" s="126"/>
      <c r="O13" s="126"/>
      <c r="P13" s="126"/>
      <c r="Q13" s="504"/>
      <c r="R13" s="504"/>
      <c r="S13" s="504"/>
      <c r="T13" s="599"/>
      <c r="U13" s="599"/>
      <c r="V13" s="599"/>
      <c r="W13" s="599"/>
      <c r="X13" s="599"/>
      <c r="Y13" s="599"/>
      <c r="Z13" s="599"/>
    </row>
    <row r="14" spans="1:26" ht="14.1" customHeight="1" x14ac:dyDescent="0.2">
      <c r="A14" s="598" t="s">
        <v>1107</v>
      </c>
      <c r="B14" s="496"/>
      <c r="C14" s="496"/>
      <c r="D14" s="496"/>
      <c r="E14" s="497" t="s">
        <v>1113</v>
      </c>
      <c r="F14" s="126" t="s">
        <v>1500</v>
      </c>
      <c r="G14" s="126" t="s">
        <v>1500</v>
      </c>
      <c r="H14" s="126" t="s">
        <v>1500</v>
      </c>
      <c r="I14" s="126" t="s">
        <v>1500</v>
      </c>
      <c r="J14" s="126" t="s">
        <v>1500</v>
      </c>
      <c r="K14" s="126"/>
      <c r="L14" s="126"/>
      <c r="M14" s="126"/>
      <c r="N14" s="126"/>
      <c r="O14" s="126"/>
      <c r="P14" s="126"/>
      <c r="Q14" s="504"/>
      <c r="R14" s="504"/>
      <c r="S14" s="504"/>
      <c r="T14" s="599"/>
      <c r="U14" s="599"/>
      <c r="V14" s="599"/>
      <c r="W14" s="599"/>
      <c r="X14" s="599"/>
      <c r="Y14" s="599"/>
      <c r="Z14" s="59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A5:A11"/>
    <mergeCell ref="B2:B3"/>
    <mergeCell ref="D2:D3"/>
    <mergeCell ref="R2:W2"/>
    <mergeCell ref="X2:Z2"/>
    <mergeCell ref="A2:A3"/>
    <mergeCell ref="E2:E3"/>
    <mergeCell ref="K2:Q2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5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74"/>
  <sheetViews>
    <sheetView view="pageBreakPreview" zoomScale="85" zoomScaleNormal="75" zoomScaleSheetLayoutView="85" workbookViewId="0">
      <pane xSplit="5" ySplit="3" topLeftCell="H4" activePane="bottomRight" state="frozen"/>
      <selection pane="topRight" activeCell="F1" sqref="F1"/>
      <selection pane="bottomLeft" activeCell="A4" sqref="A4"/>
      <selection pane="bottomRight" activeCell="J36" sqref="J36"/>
    </sheetView>
  </sheetViews>
  <sheetFormatPr defaultColWidth="9.42578125" defaultRowHeight="12.75" x14ac:dyDescent="0.2"/>
  <cols>
    <col min="1" max="1" width="25.85546875" style="479" customWidth="1"/>
    <col min="2" max="4" width="5" style="479" customWidth="1"/>
    <col min="5" max="10" width="28.85546875" style="539" customWidth="1"/>
    <col min="11" max="16" width="5.85546875" style="480" customWidth="1"/>
    <col min="17" max="17" width="30.85546875" style="480" customWidth="1"/>
    <col min="18" max="18" width="12.85546875" style="480" customWidth="1"/>
    <col min="19" max="19" width="24.85546875" style="480" customWidth="1"/>
    <col min="20" max="20" width="12.85546875" style="480" customWidth="1"/>
    <col min="21" max="21" width="24.85546875" style="480" customWidth="1"/>
    <col min="22" max="22" width="12.85546875" style="480" customWidth="1"/>
    <col min="23" max="23" width="24.85546875" style="480" customWidth="1"/>
    <col min="24" max="26" width="9.85546875" style="480" customWidth="1"/>
    <col min="27" max="16384" width="9.42578125" style="480"/>
  </cols>
  <sheetData>
    <row r="1" spans="1:26" x14ac:dyDescent="0.2">
      <c r="A1" s="479" t="str">
        <f ca="1">MID(CELL("filename",A1),FIND("]",CELL("filename",A1))+1,LEN(CELL("filename",A1))-FIND("]",CELL("filename",A1)))</f>
        <v>2.1.d Mosty, propustky, zdi</v>
      </c>
    </row>
    <row r="2" spans="1:26" s="486" customFormat="1" ht="15" customHeight="1" x14ac:dyDescent="0.2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1040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486" customFormat="1" ht="26.25" customHeight="1" x14ac:dyDescent="0.2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s="540" customFormat="1" ht="14.1" customHeight="1" x14ac:dyDescent="0.2">
      <c r="A4" s="495" t="s">
        <v>1114</v>
      </c>
      <c r="B4" s="130" t="s">
        <v>65</v>
      </c>
      <c r="C4" s="130" t="s">
        <v>65</v>
      </c>
      <c r="D4" s="130" t="s">
        <v>65</v>
      </c>
      <c r="E4" s="126" t="s">
        <v>1115</v>
      </c>
      <c r="F4" s="126" t="s">
        <v>1500</v>
      </c>
      <c r="G4" s="126" t="s">
        <v>1500</v>
      </c>
      <c r="H4" s="126" t="s">
        <v>1500</v>
      </c>
      <c r="I4" s="126" t="s">
        <v>1500</v>
      </c>
      <c r="J4" s="126" t="s">
        <v>1500</v>
      </c>
      <c r="K4" s="498" t="s">
        <v>960</v>
      </c>
      <c r="L4" s="498"/>
      <c r="M4" s="498">
        <v>1</v>
      </c>
      <c r="N4" s="498"/>
      <c r="O4" s="498"/>
      <c r="P4" s="498">
        <v>1</v>
      </c>
      <c r="Q4" s="128" t="str">
        <f t="shared" ref="Q4:Q9" si="0">IF(K4 &lt;&gt; "","I" &amp; K4,"") &amp; IF(L4 &lt;&gt; "","+S" &amp; L4,"") &amp; IF(M4 &lt;&gt; "","+E" &amp; M4,"") &amp; IF(N4 &lt;&gt; "","+Z" &amp; N4,"") &amp; IF(O4 &lt;&gt; "","+M" &amp; O4,"") &amp; IF(P4 &lt;&gt; "","+F" &amp; P4,"")</f>
        <v>I4+E1+F1</v>
      </c>
      <c r="R4" s="130" t="str">
        <f>IF(B4="x",V4,0)</f>
        <v>Osa</v>
      </c>
      <c r="S4" s="130" t="str">
        <f>IF(B4="x",W4,0)</f>
        <v>IfcAlignment2DHorizontal</v>
      </c>
      <c r="T4" s="130" t="str">
        <f>IF(C4="x",V4,0)</f>
        <v>Osa</v>
      </c>
      <c r="U4" s="130" t="str">
        <f>IF(C4="x",W4,0)</f>
        <v>IfcAlignment2DHorizontal</v>
      </c>
      <c r="V4" s="130" t="s">
        <v>1044</v>
      </c>
      <c r="W4" s="130" t="s">
        <v>1116</v>
      </c>
      <c r="X4" s="130" t="s">
        <v>1047</v>
      </c>
      <c r="Y4" s="130" t="s">
        <v>1047</v>
      </c>
      <c r="Z4" s="130" t="s">
        <v>1047</v>
      </c>
    </row>
    <row r="5" spans="1:26" s="540" customFormat="1" ht="14.1" customHeight="1" x14ac:dyDescent="0.2">
      <c r="A5" s="507"/>
      <c r="B5" s="47" t="s">
        <v>65</v>
      </c>
      <c r="C5" s="47" t="s">
        <v>65</v>
      </c>
      <c r="D5" s="47" t="s">
        <v>65</v>
      </c>
      <c r="E5" s="45" t="s">
        <v>1046</v>
      </c>
      <c r="F5" s="45" t="s">
        <v>1500</v>
      </c>
      <c r="G5" s="45" t="s">
        <v>1500</v>
      </c>
      <c r="H5" s="45" t="s">
        <v>1500</v>
      </c>
      <c r="I5" s="45" t="s">
        <v>1500</v>
      </c>
      <c r="J5" s="45" t="s">
        <v>1500</v>
      </c>
      <c r="K5" s="58" t="s">
        <v>969</v>
      </c>
      <c r="L5" s="58"/>
      <c r="M5" s="58">
        <v>1</v>
      </c>
      <c r="N5" s="58"/>
      <c r="O5" s="58"/>
      <c r="P5" s="58">
        <v>1</v>
      </c>
      <c r="Q5" s="77" t="str">
        <f t="shared" si="0"/>
        <v>I2+E1+F1</v>
      </c>
      <c r="R5" s="47" t="str">
        <f t="shared" ref="R5" si="1">IF(B5="x",V5,0)</f>
        <v>Niveleta</v>
      </c>
      <c r="S5" s="47" t="str">
        <f t="shared" ref="S5:S6" si="2">IF(B5="x",W5,0)</f>
        <v>IfcAlignment2DVertical</v>
      </c>
      <c r="T5" s="47" t="str">
        <f t="shared" ref="T5:T6" si="3">IF(C5="x",V5,0)</f>
        <v>Niveleta</v>
      </c>
      <c r="U5" s="47" t="str">
        <f t="shared" ref="U5:U6" si="4">IF(C5="x",W5,0)</f>
        <v>IfcAlignment2DVertical</v>
      </c>
      <c r="V5" s="47" t="s">
        <v>1117</v>
      </c>
      <c r="W5" s="47" t="s">
        <v>1118</v>
      </c>
      <c r="X5" s="47" t="s">
        <v>1047</v>
      </c>
      <c r="Y5" s="47" t="s">
        <v>1047</v>
      </c>
      <c r="Z5" s="47" t="s">
        <v>1047</v>
      </c>
    </row>
    <row r="6" spans="1:26" s="540" customFormat="1" ht="14.1" customHeight="1" x14ac:dyDescent="0.2">
      <c r="A6" s="507"/>
      <c r="B6" s="47" t="s">
        <v>65</v>
      </c>
      <c r="C6" s="47" t="s">
        <v>65</v>
      </c>
      <c r="D6" s="47" t="s">
        <v>65</v>
      </c>
      <c r="E6" s="45" t="s">
        <v>1048</v>
      </c>
      <c r="F6" s="45" t="s">
        <v>1500</v>
      </c>
      <c r="G6" s="45" t="s">
        <v>1500</v>
      </c>
      <c r="H6" s="45" t="s">
        <v>1500</v>
      </c>
      <c r="I6" s="45" t="s">
        <v>1500</v>
      </c>
      <c r="J6" s="45" t="s">
        <v>1500</v>
      </c>
      <c r="K6" s="58" t="s">
        <v>969</v>
      </c>
      <c r="L6" s="58"/>
      <c r="M6" s="58">
        <v>1</v>
      </c>
      <c r="N6" s="58"/>
      <c r="O6" s="58"/>
      <c r="P6" s="58">
        <v>1</v>
      </c>
      <c r="Q6" s="77" t="str">
        <f t="shared" si="0"/>
        <v>I2+E1+F1</v>
      </c>
      <c r="R6" s="47" t="s">
        <v>1119</v>
      </c>
      <c r="S6" s="47" t="str">
        <f t="shared" si="2"/>
        <v>IfcAlignment</v>
      </c>
      <c r="T6" s="47" t="str">
        <f t="shared" si="3"/>
        <v>Niveleta</v>
      </c>
      <c r="U6" s="47" t="str">
        <f t="shared" si="4"/>
        <v>IfcAlignment</v>
      </c>
      <c r="V6" s="47" t="s">
        <v>1117</v>
      </c>
      <c r="W6" s="47" t="s">
        <v>1120</v>
      </c>
      <c r="X6" s="47" t="s">
        <v>927</v>
      </c>
      <c r="Y6" s="47" t="s">
        <v>924</v>
      </c>
      <c r="Z6" s="47" t="s">
        <v>924</v>
      </c>
    </row>
    <row r="7" spans="1:26" s="540" customFormat="1" ht="14.1" customHeight="1" x14ac:dyDescent="0.2">
      <c r="A7" s="495" t="s">
        <v>1121</v>
      </c>
      <c r="B7" s="130" t="s">
        <v>65</v>
      </c>
      <c r="C7" s="130" t="s">
        <v>65</v>
      </c>
      <c r="D7" s="130" t="s">
        <v>65</v>
      </c>
      <c r="E7" s="126" t="s">
        <v>1115</v>
      </c>
      <c r="F7" s="126" t="s">
        <v>1500</v>
      </c>
      <c r="G7" s="126" t="s">
        <v>1500</v>
      </c>
      <c r="H7" s="126" t="s">
        <v>1500</v>
      </c>
      <c r="I7" s="126" t="s">
        <v>1500</v>
      </c>
      <c r="J7" s="126" t="s">
        <v>1500</v>
      </c>
      <c r="K7" s="498" t="s">
        <v>960</v>
      </c>
      <c r="L7" s="498"/>
      <c r="M7" s="498">
        <v>1</v>
      </c>
      <c r="N7" s="498"/>
      <c r="O7" s="498"/>
      <c r="P7" s="498">
        <v>1</v>
      </c>
      <c r="Q7" s="128" t="str">
        <f t="shared" si="0"/>
        <v>I4+E1+F1</v>
      </c>
      <c r="R7" s="130" t="str">
        <f>IF(B7="x",V7,0)</f>
        <v>Osa</v>
      </c>
      <c r="S7" s="130" t="str">
        <f>IF(B7="x",W7,0)</f>
        <v>IfcAlignment2DHorizontal</v>
      </c>
      <c r="T7" s="130" t="str">
        <f>IF(C7="x",V7,0)</f>
        <v>Osa</v>
      </c>
      <c r="U7" s="130" t="str">
        <f>IF(C7="x",W7,0)</f>
        <v>IfcAlignment2DHorizontal</v>
      </c>
      <c r="V7" s="130" t="s">
        <v>1044</v>
      </c>
      <c r="W7" s="130" t="s">
        <v>1116</v>
      </c>
      <c r="X7" s="130" t="s">
        <v>1047</v>
      </c>
      <c r="Y7" s="130" t="s">
        <v>1047</v>
      </c>
      <c r="Z7" s="130" t="s">
        <v>1047</v>
      </c>
    </row>
    <row r="8" spans="1:26" s="540" customFormat="1" ht="14.1" customHeight="1" x14ac:dyDescent="0.2">
      <c r="A8" s="530"/>
      <c r="B8" s="47" t="s">
        <v>65</v>
      </c>
      <c r="C8" s="47" t="s">
        <v>65</v>
      </c>
      <c r="D8" s="47" t="s">
        <v>65</v>
      </c>
      <c r="E8" s="45" t="s">
        <v>1046</v>
      </c>
      <c r="F8" s="45" t="s">
        <v>1500</v>
      </c>
      <c r="G8" s="45" t="s">
        <v>1500</v>
      </c>
      <c r="H8" s="45" t="s">
        <v>1500</v>
      </c>
      <c r="I8" s="45" t="s">
        <v>1500</v>
      </c>
      <c r="J8" s="45" t="s">
        <v>1500</v>
      </c>
      <c r="K8" s="58" t="s">
        <v>969</v>
      </c>
      <c r="L8" s="58"/>
      <c r="M8" s="58">
        <v>1</v>
      </c>
      <c r="N8" s="58"/>
      <c r="O8" s="58"/>
      <c r="P8" s="58">
        <v>1</v>
      </c>
      <c r="Q8" s="77" t="str">
        <f t="shared" si="0"/>
        <v>I2+E1+F1</v>
      </c>
      <c r="R8" s="47" t="str">
        <f t="shared" ref="R8" si="5">IF(B8="x",V8,0)</f>
        <v>Niveleta</v>
      </c>
      <c r="S8" s="47" t="str">
        <f t="shared" ref="S8:S9" si="6">IF(B8="x",W8,0)</f>
        <v>IfcAlignment2DVertical</v>
      </c>
      <c r="T8" s="47" t="str">
        <f t="shared" ref="T8:T9" si="7">IF(C8="x",V8,0)</f>
        <v>Niveleta</v>
      </c>
      <c r="U8" s="47" t="str">
        <f t="shared" ref="U8:U9" si="8">IF(C8="x",W8,0)</f>
        <v>IfcAlignment2DVertical</v>
      </c>
      <c r="V8" s="47" t="s">
        <v>1117</v>
      </c>
      <c r="W8" s="47" t="s">
        <v>1118</v>
      </c>
      <c r="X8" s="47" t="s">
        <v>1047</v>
      </c>
      <c r="Y8" s="47" t="s">
        <v>1047</v>
      </c>
      <c r="Z8" s="47" t="s">
        <v>1047</v>
      </c>
    </row>
    <row r="9" spans="1:26" s="540" customFormat="1" ht="14.1" customHeight="1" x14ac:dyDescent="0.2">
      <c r="A9" s="530"/>
      <c r="B9" s="47" t="s">
        <v>65</v>
      </c>
      <c r="C9" s="47" t="s">
        <v>65</v>
      </c>
      <c r="D9" s="47" t="s">
        <v>65</v>
      </c>
      <c r="E9" s="45" t="s">
        <v>1048</v>
      </c>
      <c r="F9" s="45" t="s">
        <v>1500</v>
      </c>
      <c r="G9" s="45" t="s">
        <v>1500</v>
      </c>
      <c r="H9" s="45" t="s">
        <v>1500</v>
      </c>
      <c r="I9" s="45" t="s">
        <v>1500</v>
      </c>
      <c r="J9" s="45" t="s">
        <v>1500</v>
      </c>
      <c r="K9" s="58" t="s">
        <v>969</v>
      </c>
      <c r="L9" s="58"/>
      <c r="M9" s="58">
        <v>1</v>
      </c>
      <c r="N9" s="58"/>
      <c r="O9" s="58"/>
      <c r="P9" s="58">
        <v>1</v>
      </c>
      <c r="Q9" s="77" t="str">
        <f t="shared" si="0"/>
        <v>I2+E1+F1</v>
      </c>
      <c r="R9" s="47" t="s">
        <v>1119</v>
      </c>
      <c r="S9" s="47" t="str">
        <f t="shared" si="6"/>
        <v>IfcAlignment</v>
      </c>
      <c r="T9" s="47" t="str">
        <f t="shared" si="7"/>
        <v>Niveleta</v>
      </c>
      <c r="U9" s="47" t="str">
        <f t="shared" si="8"/>
        <v>IfcAlignment</v>
      </c>
      <c r="V9" s="47" t="s">
        <v>1117</v>
      </c>
      <c r="W9" s="47" t="s">
        <v>1120</v>
      </c>
      <c r="X9" s="47" t="s">
        <v>927</v>
      </c>
      <c r="Y9" s="47" t="s">
        <v>924</v>
      </c>
      <c r="Z9" s="47" t="s">
        <v>924</v>
      </c>
    </row>
    <row r="10" spans="1:26" s="540" customFormat="1" x14ac:dyDescent="0.2">
      <c r="A10" s="495" t="s">
        <v>1122</v>
      </c>
      <c r="B10" s="126"/>
      <c r="C10" s="125"/>
      <c r="D10" s="125"/>
      <c r="E10" s="531" t="s">
        <v>1477</v>
      </c>
      <c r="F10" s="531"/>
      <c r="G10" s="531"/>
      <c r="H10" s="531"/>
      <c r="I10" s="531"/>
      <c r="J10" s="531"/>
      <c r="K10" s="531"/>
      <c r="L10" s="531"/>
      <c r="M10" s="531"/>
      <c r="N10" s="531"/>
      <c r="O10" s="531"/>
      <c r="P10" s="531"/>
      <c r="Q10" s="531"/>
      <c r="R10" s="130"/>
      <c r="S10" s="130"/>
      <c r="T10" s="130"/>
      <c r="U10" s="130"/>
      <c r="V10" s="130"/>
      <c r="W10" s="130"/>
      <c r="X10" s="130"/>
      <c r="Y10" s="130"/>
      <c r="Z10" s="130"/>
    </row>
    <row r="11" spans="1:26" s="540" customFormat="1" ht="14.1" customHeight="1" x14ac:dyDescent="0.2">
      <c r="A11" s="495" t="s">
        <v>1123</v>
      </c>
      <c r="B11" s="125" t="s">
        <v>65</v>
      </c>
      <c r="C11" s="125" t="s">
        <v>65</v>
      </c>
      <c r="D11" s="125" t="s">
        <v>65</v>
      </c>
      <c r="E11" s="126" t="s">
        <v>1124</v>
      </c>
      <c r="F11" s="126" t="s">
        <v>1485</v>
      </c>
      <c r="G11" s="126" t="s">
        <v>1485</v>
      </c>
      <c r="H11" s="126" t="s">
        <v>1501</v>
      </c>
      <c r="I11" s="126" t="s">
        <v>1562</v>
      </c>
      <c r="J11" s="126" t="s">
        <v>1503</v>
      </c>
      <c r="K11" s="127">
        <v>1</v>
      </c>
      <c r="L11" s="127" t="s">
        <v>1063</v>
      </c>
      <c r="M11" s="127">
        <v>1</v>
      </c>
      <c r="N11" s="127">
        <v>1</v>
      </c>
      <c r="O11" s="127" t="s">
        <v>1064</v>
      </c>
      <c r="P11" s="127">
        <v>1</v>
      </c>
      <c r="Q11" s="128" t="str">
        <f t="shared" ref="Q11:Q22" si="9">IF(K11 &lt;&gt; "","I" &amp; K11,"") &amp; IF(L11 &lt;&gt; "","+S" &amp; L11,"") &amp; IF(M11 &lt;&gt; "","+E" &amp; M11,"") &amp; IF(N11 &lt;&gt; "","+Z" &amp; N11,"") &amp; IF(O11 &lt;&gt; "","+M" &amp; O11,"") &amp; IF(P11 &lt;&gt; "","+F" &amp; P11,"")</f>
        <v>I1+S1&amp;4+E1+Z1+M1&amp;3+F1</v>
      </c>
      <c r="R11" s="496" t="str">
        <f t="shared" ref="R11:R62" si="10">IF(B11="x",V11,0)</f>
        <v>3Dtěleso</v>
      </c>
      <c r="S11" s="130" t="str">
        <f t="shared" ref="S11:S62" si="11">IF(B11="x",W11,0)</f>
        <v>IfcBridgePart</v>
      </c>
      <c r="T11" s="130" t="str">
        <f t="shared" ref="T11:T62" si="12">IF(C11="x",V11,0)</f>
        <v>3Dtěleso</v>
      </c>
      <c r="U11" s="130" t="str">
        <f t="shared" ref="U11:U62" si="13">IF(C11="x",W11,0)</f>
        <v>IfcBridgePart</v>
      </c>
      <c r="V11" s="130" t="s">
        <v>1125</v>
      </c>
      <c r="W11" s="130" t="s">
        <v>1126</v>
      </c>
      <c r="X11" s="130" t="s">
        <v>927</v>
      </c>
      <c r="Y11" s="496" t="s">
        <v>926</v>
      </c>
      <c r="Z11" s="496" t="s">
        <v>926</v>
      </c>
    </row>
    <row r="12" spans="1:26" s="540" customFormat="1" ht="14.1" customHeight="1" x14ac:dyDescent="0.2">
      <c r="A12" s="532"/>
      <c r="B12" s="124" t="s">
        <v>65</v>
      </c>
      <c r="C12" s="124" t="s">
        <v>65</v>
      </c>
      <c r="D12" s="124" t="s">
        <v>65</v>
      </c>
      <c r="E12" s="45" t="s">
        <v>1127</v>
      </c>
      <c r="F12" s="541" t="s">
        <v>1485</v>
      </c>
      <c r="G12" s="45" t="s">
        <v>1485</v>
      </c>
      <c r="H12" s="45" t="s">
        <v>1501</v>
      </c>
      <c r="I12" s="45" t="s">
        <v>1562</v>
      </c>
      <c r="J12" s="45" t="s">
        <v>1503</v>
      </c>
      <c r="K12" s="47">
        <v>1</v>
      </c>
      <c r="L12" s="58" t="s">
        <v>1128</v>
      </c>
      <c r="M12" s="47">
        <v>1</v>
      </c>
      <c r="N12" s="47">
        <v>1</v>
      </c>
      <c r="O12" s="58" t="s">
        <v>1064</v>
      </c>
      <c r="P12" s="47">
        <v>1</v>
      </c>
      <c r="Q12" s="77" t="str">
        <f t="shared" si="9"/>
        <v>I1+S1&amp;2+E1+Z1+M1&amp;3+F1</v>
      </c>
      <c r="R12" s="47" t="str">
        <f t="shared" si="10"/>
        <v>3Dtěleso</v>
      </c>
      <c r="S12" s="47" t="str">
        <f t="shared" si="11"/>
        <v>IfcBridgePart</v>
      </c>
      <c r="T12" s="47" t="str">
        <f t="shared" si="12"/>
        <v>3Dtěleso</v>
      </c>
      <c r="U12" s="47" t="str">
        <f t="shared" si="13"/>
        <v>IfcBridgePart</v>
      </c>
      <c r="V12" s="47" t="s">
        <v>1125</v>
      </c>
      <c r="W12" s="47" t="s">
        <v>1126</v>
      </c>
      <c r="X12" s="47" t="s">
        <v>927</v>
      </c>
      <c r="Y12" s="47" t="s">
        <v>926</v>
      </c>
      <c r="Z12" s="47" t="s">
        <v>926</v>
      </c>
    </row>
    <row r="13" spans="1:26" s="540" customFormat="1" ht="14.1" customHeight="1" x14ac:dyDescent="0.2">
      <c r="A13" s="532"/>
      <c r="B13" s="124">
        <v>0</v>
      </c>
      <c r="C13" s="124">
        <v>0</v>
      </c>
      <c r="D13" s="124" t="s">
        <v>65</v>
      </c>
      <c r="E13" s="45" t="s">
        <v>1129</v>
      </c>
      <c r="F13" s="541" t="s">
        <v>1485</v>
      </c>
      <c r="G13" s="45" t="s">
        <v>1485</v>
      </c>
      <c r="H13" s="45" t="s">
        <v>1518</v>
      </c>
      <c r="I13" s="45" t="s">
        <v>1553</v>
      </c>
      <c r="J13" s="45" t="s">
        <v>1552</v>
      </c>
      <c r="K13" s="47">
        <v>1</v>
      </c>
      <c r="L13" s="58" t="s">
        <v>1128</v>
      </c>
      <c r="M13" s="47">
        <v>1</v>
      </c>
      <c r="N13" s="47">
        <v>1</v>
      </c>
      <c r="O13" s="58" t="s">
        <v>1064</v>
      </c>
      <c r="P13" s="47">
        <v>1</v>
      </c>
      <c r="Q13" s="77" t="str">
        <f t="shared" si="9"/>
        <v>I1+S1&amp;2+E1+Z1+M1&amp;3+F1</v>
      </c>
      <c r="R13" s="47">
        <f t="shared" si="10"/>
        <v>0</v>
      </c>
      <c r="S13" s="47">
        <f t="shared" si="11"/>
        <v>0</v>
      </c>
      <c r="T13" s="47">
        <f t="shared" si="12"/>
        <v>0</v>
      </c>
      <c r="U13" s="47">
        <f t="shared" si="13"/>
        <v>0</v>
      </c>
      <c r="V13" s="47" t="s">
        <v>1125</v>
      </c>
      <c r="W13" s="47" t="s">
        <v>1126</v>
      </c>
      <c r="X13" s="47">
        <v>0</v>
      </c>
      <c r="Y13" s="47">
        <v>0</v>
      </c>
      <c r="Z13" s="47" t="s">
        <v>926</v>
      </c>
    </row>
    <row r="14" spans="1:26" s="540" customFormat="1" ht="14.1" customHeight="1" x14ac:dyDescent="0.2">
      <c r="A14" s="532"/>
      <c r="B14" s="124">
        <v>0</v>
      </c>
      <c r="C14" s="124">
        <v>0</v>
      </c>
      <c r="D14" s="124" t="s">
        <v>65</v>
      </c>
      <c r="E14" s="45" t="s">
        <v>1130</v>
      </c>
      <c r="F14" s="541" t="s">
        <v>1485</v>
      </c>
      <c r="G14" s="45" t="s">
        <v>1485</v>
      </c>
      <c r="H14" s="45" t="s">
        <v>1518</v>
      </c>
      <c r="I14" s="45" t="s">
        <v>1553</v>
      </c>
      <c r="J14" s="45" t="s">
        <v>1552</v>
      </c>
      <c r="K14" s="60">
        <v>1</v>
      </c>
      <c r="L14" s="60" t="s">
        <v>1131</v>
      </c>
      <c r="M14" s="60">
        <v>1</v>
      </c>
      <c r="N14" s="60">
        <v>1</v>
      </c>
      <c r="O14" s="58" t="s">
        <v>1132</v>
      </c>
      <c r="P14" s="60">
        <v>1</v>
      </c>
      <c r="Q14" s="77" t="str">
        <f t="shared" si="9"/>
        <v>I1+S1;2+E1+Z1+M2&amp;3;5+F1</v>
      </c>
      <c r="R14" s="47">
        <f t="shared" si="10"/>
        <v>0</v>
      </c>
      <c r="S14" s="47">
        <f t="shared" si="11"/>
        <v>0</v>
      </c>
      <c r="T14" s="47">
        <f t="shared" si="12"/>
        <v>0</v>
      </c>
      <c r="U14" s="47">
        <f t="shared" si="13"/>
        <v>0</v>
      </c>
      <c r="V14" s="47" t="s">
        <v>1133</v>
      </c>
      <c r="W14" s="47" t="s">
        <v>1126</v>
      </c>
      <c r="X14" s="47">
        <v>0</v>
      </c>
      <c r="Y14" s="47">
        <v>0</v>
      </c>
      <c r="Z14" s="47" t="s">
        <v>926</v>
      </c>
    </row>
    <row r="15" spans="1:26" s="540" customFormat="1" ht="14.1" customHeight="1" x14ac:dyDescent="0.2">
      <c r="A15" s="532"/>
      <c r="B15" s="124">
        <v>0</v>
      </c>
      <c r="C15" s="124">
        <v>0</v>
      </c>
      <c r="D15" s="124" t="s">
        <v>65</v>
      </c>
      <c r="E15" s="45" t="s">
        <v>1134</v>
      </c>
      <c r="F15" s="541" t="s">
        <v>1485</v>
      </c>
      <c r="G15" s="45" t="s">
        <v>1485</v>
      </c>
      <c r="H15" s="45" t="s">
        <v>1518</v>
      </c>
      <c r="I15" s="45" t="s">
        <v>1553</v>
      </c>
      <c r="J15" s="45" t="s">
        <v>1563</v>
      </c>
      <c r="K15" s="60">
        <v>1</v>
      </c>
      <c r="L15" s="60" t="s">
        <v>1131</v>
      </c>
      <c r="M15" s="60">
        <v>1</v>
      </c>
      <c r="N15" s="60">
        <v>1</v>
      </c>
      <c r="O15" s="58" t="s">
        <v>1135</v>
      </c>
      <c r="P15" s="60">
        <v>1</v>
      </c>
      <c r="Q15" s="77" t="str">
        <f t="shared" si="9"/>
        <v>I1+S1;2+E1+Z1+M1&amp;3;5+F1</v>
      </c>
      <c r="R15" s="47">
        <f t="shared" si="10"/>
        <v>0</v>
      </c>
      <c r="S15" s="47">
        <f t="shared" si="11"/>
        <v>0</v>
      </c>
      <c r="T15" s="47">
        <f t="shared" si="12"/>
        <v>0</v>
      </c>
      <c r="U15" s="47">
        <f t="shared" si="13"/>
        <v>0</v>
      </c>
      <c r="V15" s="47" t="s">
        <v>1125</v>
      </c>
      <c r="W15" s="47" t="s">
        <v>1126</v>
      </c>
      <c r="X15" s="47">
        <v>0</v>
      </c>
      <c r="Y15" s="47">
        <v>0</v>
      </c>
      <c r="Z15" s="47" t="s">
        <v>926</v>
      </c>
    </row>
    <row r="16" spans="1:26" s="540" customFormat="1" ht="14.1" customHeight="1" x14ac:dyDescent="0.2">
      <c r="A16" s="532"/>
      <c r="B16" s="124">
        <v>0</v>
      </c>
      <c r="C16" s="124">
        <v>0</v>
      </c>
      <c r="D16" s="124" t="s">
        <v>65</v>
      </c>
      <c r="E16" s="45" t="s">
        <v>1136</v>
      </c>
      <c r="F16" s="541" t="s">
        <v>1485</v>
      </c>
      <c r="G16" s="45" t="s">
        <v>1485</v>
      </c>
      <c r="H16" s="45" t="s">
        <v>1518</v>
      </c>
      <c r="I16" s="45" t="s">
        <v>1553</v>
      </c>
      <c r="J16" s="45" t="s">
        <v>1564</v>
      </c>
      <c r="K16" s="60">
        <v>1</v>
      </c>
      <c r="L16" s="60">
        <v>2</v>
      </c>
      <c r="M16" s="60">
        <v>1</v>
      </c>
      <c r="N16" s="60">
        <v>1</v>
      </c>
      <c r="O16" s="58" t="s">
        <v>1137</v>
      </c>
      <c r="P16" s="60">
        <v>1</v>
      </c>
      <c r="Q16" s="77" t="str">
        <f t="shared" si="9"/>
        <v>I1+S2+E1+Z1+M2&amp;5+F1</v>
      </c>
      <c r="R16" s="47">
        <f t="shared" si="10"/>
        <v>0</v>
      </c>
      <c r="S16" s="47">
        <f t="shared" si="11"/>
        <v>0</v>
      </c>
      <c r="T16" s="47">
        <f t="shared" si="12"/>
        <v>0</v>
      </c>
      <c r="U16" s="47">
        <f t="shared" si="13"/>
        <v>0</v>
      </c>
      <c r="V16" s="47" t="s">
        <v>1133</v>
      </c>
      <c r="W16" s="47" t="s">
        <v>1126</v>
      </c>
      <c r="X16" s="47">
        <v>0</v>
      </c>
      <c r="Y16" s="47">
        <v>0</v>
      </c>
      <c r="Z16" s="47" t="s">
        <v>926</v>
      </c>
    </row>
    <row r="17" spans="1:26" s="540" customFormat="1" ht="14.1" customHeight="1" x14ac:dyDescent="0.2">
      <c r="A17" s="532"/>
      <c r="B17" s="124" t="s">
        <v>65</v>
      </c>
      <c r="C17" s="124" t="s">
        <v>65</v>
      </c>
      <c r="D17" s="124" t="s">
        <v>65</v>
      </c>
      <c r="E17" s="45" t="s">
        <v>1138</v>
      </c>
      <c r="F17" s="541" t="s">
        <v>1485</v>
      </c>
      <c r="G17" s="45" t="s">
        <v>1485</v>
      </c>
      <c r="H17" s="45" t="s">
        <v>1518</v>
      </c>
      <c r="I17" s="45" t="s">
        <v>1553</v>
      </c>
      <c r="J17" s="45" t="s">
        <v>1565</v>
      </c>
      <c r="K17" s="47">
        <v>1</v>
      </c>
      <c r="L17" s="58" t="s">
        <v>1063</v>
      </c>
      <c r="M17" s="47">
        <v>1</v>
      </c>
      <c r="N17" s="47">
        <v>1</v>
      </c>
      <c r="O17" s="58" t="s">
        <v>1064</v>
      </c>
      <c r="P17" s="47">
        <v>1</v>
      </c>
      <c r="Q17" s="77" t="str">
        <f t="shared" si="9"/>
        <v>I1+S1&amp;4+E1+Z1+M1&amp;3+F1</v>
      </c>
      <c r="R17" s="47" t="s">
        <v>1125</v>
      </c>
      <c r="S17" s="47" t="s">
        <v>945</v>
      </c>
      <c r="T17" s="47" t="s">
        <v>1125</v>
      </c>
      <c r="U17" s="47" t="s">
        <v>945</v>
      </c>
      <c r="V17" s="47" t="s">
        <v>1125</v>
      </c>
      <c r="W17" s="47" t="s">
        <v>945</v>
      </c>
      <c r="X17" s="47" t="s">
        <v>927</v>
      </c>
      <c r="Y17" s="47" t="s">
        <v>928</v>
      </c>
      <c r="Z17" s="47" t="s">
        <v>926</v>
      </c>
    </row>
    <row r="18" spans="1:26" s="540" customFormat="1" ht="14.1" customHeight="1" x14ac:dyDescent="0.2">
      <c r="A18" s="532"/>
      <c r="B18" s="124">
        <v>0</v>
      </c>
      <c r="C18" s="124" t="s">
        <v>65</v>
      </c>
      <c r="D18" s="124" t="s">
        <v>65</v>
      </c>
      <c r="E18" s="45" t="s">
        <v>1062</v>
      </c>
      <c r="F18" s="541" t="s">
        <v>1485</v>
      </c>
      <c r="G18" s="45" t="s">
        <v>1485</v>
      </c>
      <c r="H18" s="45" t="s">
        <v>1501</v>
      </c>
      <c r="I18" s="45" t="s">
        <v>1544</v>
      </c>
      <c r="J18" s="45" t="s">
        <v>1545</v>
      </c>
      <c r="K18" s="60">
        <v>1</v>
      </c>
      <c r="L18" s="58" t="s">
        <v>1063</v>
      </c>
      <c r="M18" s="60">
        <v>1</v>
      </c>
      <c r="N18" s="60">
        <v>1</v>
      </c>
      <c r="O18" s="58" t="s">
        <v>1064</v>
      </c>
      <c r="P18" s="60">
        <v>1</v>
      </c>
      <c r="Q18" s="77" t="str">
        <f t="shared" si="9"/>
        <v>I1+S1&amp;4+E1+Z1+M1&amp;3+F1</v>
      </c>
      <c r="R18" s="47">
        <f t="shared" si="10"/>
        <v>0</v>
      </c>
      <c r="S18" s="47">
        <f t="shared" si="11"/>
        <v>0</v>
      </c>
      <c r="T18" s="47" t="str">
        <f t="shared" si="12"/>
        <v>3Dtěleso</v>
      </c>
      <c r="U18" s="47" t="str">
        <f t="shared" si="13"/>
        <v>IfcBridgePart</v>
      </c>
      <c r="V18" s="47" t="s">
        <v>1125</v>
      </c>
      <c r="W18" s="47" t="s">
        <v>1126</v>
      </c>
      <c r="X18" s="47">
        <v>0</v>
      </c>
      <c r="Y18" s="47" t="s">
        <v>928</v>
      </c>
      <c r="Z18" s="47" t="s">
        <v>928</v>
      </c>
    </row>
    <row r="19" spans="1:26" s="540" customFormat="1" ht="14.1" customHeight="1" x14ac:dyDescent="0.2">
      <c r="A19" s="532"/>
      <c r="B19" s="124">
        <v>0</v>
      </c>
      <c r="C19" s="124">
        <v>0</v>
      </c>
      <c r="D19" s="124" t="s">
        <v>65</v>
      </c>
      <c r="E19" s="45" t="s">
        <v>1139</v>
      </c>
      <c r="F19" s="541" t="s">
        <v>1485</v>
      </c>
      <c r="G19" s="45" t="s">
        <v>1485</v>
      </c>
      <c r="H19" s="45" t="s">
        <v>1518</v>
      </c>
      <c r="I19" s="45" t="s">
        <v>1519</v>
      </c>
      <c r="J19" s="45" t="s">
        <v>1566</v>
      </c>
      <c r="K19" s="60">
        <v>1</v>
      </c>
      <c r="L19" s="58" t="s">
        <v>1063</v>
      </c>
      <c r="M19" s="60">
        <v>1</v>
      </c>
      <c r="N19" s="60">
        <v>1</v>
      </c>
      <c r="O19" s="58" t="s">
        <v>1140</v>
      </c>
      <c r="P19" s="60">
        <v>1</v>
      </c>
      <c r="Q19" s="77" t="str">
        <f t="shared" si="9"/>
        <v>I1+S1&amp;4+E1+Z1+M2&amp;3&amp;6+F1</v>
      </c>
      <c r="R19" s="47">
        <f t="shared" si="10"/>
        <v>0</v>
      </c>
      <c r="S19" s="47">
        <f t="shared" si="11"/>
        <v>0</v>
      </c>
      <c r="T19" s="47">
        <f t="shared" si="12"/>
        <v>0</v>
      </c>
      <c r="U19" s="47">
        <f t="shared" si="13"/>
        <v>0</v>
      </c>
      <c r="V19" s="47" t="s">
        <v>1125</v>
      </c>
      <c r="W19" s="47" t="s">
        <v>1126</v>
      </c>
      <c r="X19" s="47">
        <v>0</v>
      </c>
      <c r="Y19" s="47">
        <v>0</v>
      </c>
      <c r="Z19" s="47" t="s">
        <v>928</v>
      </c>
    </row>
    <row r="20" spans="1:26" s="540" customFormat="1" ht="14.1" customHeight="1" x14ac:dyDescent="0.2">
      <c r="A20" s="532"/>
      <c r="B20" s="124">
        <v>0</v>
      </c>
      <c r="C20" s="124">
        <v>0</v>
      </c>
      <c r="D20" s="124" t="s">
        <v>65</v>
      </c>
      <c r="E20" s="45" t="s">
        <v>1141</v>
      </c>
      <c r="F20" s="541" t="s">
        <v>1485</v>
      </c>
      <c r="G20" s="45" t="s">
        <v>1485</v>
      </c>
      <c r="H20" s="45" t="s">
        <v>1518</v>
      </c>
      <c r="I20" s="45" t="s">
        <v>1553</v>
      </c>
      <c r="J20" s="45" t="s">
        <v>1564</v>
      </c>
      <c r="K20" s="47">
        <v>1</v>
      </c>
      <c r="L20" s="58" t="s">
        <v>969</v>
      </c>
      <c r="M20" s="47">
        <v>1</v>
      </c>
      <c r="N20" s="47">
        <v>1</v>
      </c>
      <c r="O20" s="58" t="s">
        <v>1063</v>
      </c>
      <c r="P20" s="47">
        <v>1</v>
      </c>
      <c r="Q20" s="77" t="str">
        <f t="shared" si="9"/>
        <v>I1+S2+E1+Z1+M1&amp;4+F1</v>
      </c>
      <c r="R20" s="47">
        <f t="shared" si="10"/>
        <v>0</v>
      </c>
      <c r="S20" s="47">
        <f t="shared" si="11"/>
        <v>0</v>
      </c>
      <c r="T20" s="47">
        <f t="shared" si="12"/>
        <v>0</v>
      </c>
      <c r="U20" s="47">
        <f t="shared" si="13"/>
        <v>0</v>
      </c>
      <c r="V20" s="47" t="s">
        <v>1125</v>
      </c>
      <c r="W20" s="47" t="s">
        <v>1126</v>
      </c>
      <c r="X20" s="47">
        <v>0</v>
      </c>
      <c r="Y20" s="47">
        <v>0</v>
      </c>
      <c r="Z20" s="47" t="s">
        <v>926</v>
      </c>
    </row>
    <row r="21" spans="1:26" s="540" customFormat="1" ht="14.1" customHeight="1" x14ac:dyDescent="0.2">
      <c r="A21" s="532"/>
      <c r="B21" s="124">
        <v>0</v>
      </c>
      <c r="C21" s="124">
        <v>0</v>
      </c>
      <c r="D21" s="124" t="s">
        <v>65</v>
      </c>
      <c r="E21" s="45" t="s">
        <v>1142</v>
      </c>
      <c r="F21" s="541" t="s">
        <v>1485</v>
      </c>
      <c r="G21" s="45" t="s">
        <v>1485</v>
      </c>
      <c r="H21" s="45" t="s">
        <v>1518</v>
      </c>
      <c r="I21" s="45" t="s">
        <v>1553</v>
      </c>
      <c r="J21" s="45" t="s">
        <v>1564</v>
      </c>
      <c r="K21" s="47">
        <v>1</v>
      </c>
      <c r="L21" s="58" t="s">
        <v>969</v>
      </c>
      <c r="M21" s="47">
        <v>1</v>
      </c>
      <c r="N21" s="47">
        <v>1</v>
      </c>
      <c r="O21" s="58" t="s">
        <v>1063</v>
      </c>
      <c r="P21" s="47">
        <v>1</v>
      </c>
      <c r="Q21" s="77" t="str">
        <f t="shared" si="9"/>
        <v>I1+S2+E1+Z1+M1&amp;4+F1</v>
      </c>
      <c r="R21" s="47">
        <f t="shared" si="10"/>
        <v>0</v>
      </c>
      <c r="S21" s="47">
        <f t="shared" si="11"/>
        <v>0</v>
      </c>
      <c r="T21" s="47">
        <f t="shared" si="12"/>
        <v>0</v>
      </c>
      <c r="U21" s="47">
        <f t="shared" si="13"/>
        <v>0</v>
      </c>
      <c r="V21" s="47" t="s">
        <v>1125</v>
      </c>
      <c r="W21" s="47" t="s">
        <v>1126</v>
      </c>
      <c r="X21" s="47">
        <v>0</v>
      </c>
      <c r="Y21" s="47">
        <v>0</v>
      </c>
      <c r="Z21" s="47" t="s">
        <v>926</v>
      </c>
    </row>
    <row r="22" spans="1:26" s="540" customFormat="1" ht="14.1" customHeight="1" x14ac:dyDescent="0.2">
      <c r="A22" s="532"/>
      <c r="B22" s="124">
        <v>0</v>
      </c>
      <c r="C22" s="124">
        <v>0</v>
      </c>
      <c r="D22" s="124" t="s">
        <v>65</v>
      </c>
      <c r="E22" s="45" t="s">
        <v>1143</v>
      </c>
      <c r="F22" s="541" t="s">
        <v>1485</v>
      </c>
      <c r="G22" s="45" t="s">
        <v>1485</v>
      </c>
      <c r="H22" s="45" t="s">
        <v>1518</v>
      </c>
      <c r="I22" s="45" t="s">
        <v>1553</v>
      </c>
      <c r="J22" s="45" t="s">
        <v>1567</v>
      </c>
      <c r="K22" s="47">
        <v>1</v>
      </c>
      <c r="L22" s="58" t="s">
        <v>969</v>
      </c>
      <c r="M22" s="47">
        <v>1</v>
      </c>
      <c r="N22" s="47">
        <v>1</v>
      </c>
      <c r="O22" s="58" t="s">
        <v>1063</v>
      </c>
      <c r="P22" s="47">
        <v>1</v>
      </c>
      <c r="Q22" s="77" t="str">
        <f t="shared" si="9"/>
        <v>I1+S2+E1+Z1+M1&amp;4+F1</v>
      </c>
      <c r="R22" s="47">
        <f t="shared" si="10"/>
        <v>0</v>
      </c>
      <c r="S22" s="47">
        <f t="shared" si="11"/>
        <v>0</v>
      </c>
      <c r="T22" s="47">
        <f t="shared" si="12"/>
        <v>0</v>
      </c>
      <c r="U22" s="47">
        <f t="shared" si="13"/>
        <v>0</v>
      </c>
      <c r="V22" s="47" t="s">
        <v>1125</v>
      </c>
      <c r="W22" s="47" t="s">
        <v>1126</v>
      </c>
      <c r="X22" s="47">
        <v>0</v>
      </c>
      <c r="Y22" s="47">
        <v>0</v>
      </c>
      <c r="Z22" s="47" t="s">
        <v>926</v>
      </c>
    </row>
    <row r="23" spans="1:26" s="540" customFormat="1" ht="14.1" customHeight="1" x14ac:dyDescent="0.2">
      <c r="A23" s="530"/>
      <c r="B23" s="124">
        <v>0</v>
      </c>
      <c r="C23" s="124" t="s">
        <v>65</v>
      </c>
      <c r="D23" s="124" t="s">
        <v>65</v>
      </c>
      <c r="E23" s="45" t="s">
        <v>1144</v>
      </c>
      <c r="F23" s="541" t="s">
        <v>1485</v>
      </c>
      <c r="G23" s="45" t="s">
        <v>1485</v>
      </c>
      <c r="H23" s="45" t="s">
        <v>1501</v>
      </c>
      <c r="I23" s="45" t="s">
        <v>1544</v>
      </c>
      <c r="J23" s="45" t="s">
        <v>1542</v>
      </c>
      <c r="K23" s="47">
        <v>1</v>
      </c>
      <c r="L23" s="47">
        <v>1</v>
      </c>
      <c r="M23" s="47">
        <v>1</v>
      </c>
      <c r="N23" s="47">
        <v>1</v>
      </c>
      <c r="O23" s="47">
        <v>3</v>
      </c>
      <c r="P23" s="47">
        <v>1</v>
      </c>
      <c r="Q23" s="79" t="s">
        <v>1075</v>
      </c>
      <c r="R23" s="47">
        <f t="shared" si="10"/>
        <v>0</v>
      </c>
      <c r="S23" s="47">
        <f t="shared" si="11"/>
        <v>0</v>
      </c>
      <c r="T23" s="47" t="str">
        <f t="shared" si="12"/>
        <v>3DTěleso</v>
      </c>
      <c r="U23" s="47" t="str">
        <f t="shared" si="13"/>
        <v>IfcBridgePart</v>
      </c>
      <c r="V23" s="47" t="s">
        <v>944</v>
      </c>
      <c r="W23" s="47" t="s">
        <v>1126</v>
      </c>
      <c r="X23" s="47">
        <v>0</v>
      </c>
      <c r="Y23" s="47" t="s">
        <v>928</v>
      </c>
      <c r="Z23" s="47" t="s">
        <v>928</v>
      </c>
    </row>
    <row r="24" spans="1:26" s="540" customFormat="1" ht="14.1" customHeight="1" x14ac:dyDescent="0.2">
      <c r="A24" s="530"/>
      <c r="B24" s="124">
        <v>0</v>
      </c>
      <c r="C24" s="124">
        <v>0</v>
      </c>
      <c r="D24" s="124" t="s">
        <v>65</v>
      </c>
      <c r="E24" s="45" t="s">
        <v>1145</v>
      </c>
      <c r="F24" s="541" t="s">
        <v>1485</v>
      </c>
      <c r="G24" s="45" t="s">
        <v>1485</v>
      </c>
      <c r="H24" s="45" t="s">
        <v>1501</v>
      </c>
      <c r="I24" s="45" t="s">
        <v>1568</v>
      </c>
      <c r="J24" s="45" t="s">
        <v>1569</v>
      </c>
      <c r="K24" s="47">
        <v>1</v>
      </c>
      <c r="L24" s="47">
        <v>2</v>
      </c>
      <c r="M24" s="47">
        <v>1</v>
      </c>
      <c r="N24" s="47">
        <v>1</v>
      </c>
      <c r="O24" s="47">
        <v>2</v>
      </c>
      <c r="P24" s="47">
        <v>1</v>
      </c>
      <c r="Q24" s="79" t="s">
        <v>1075</v>
      </c>
      <c r="R24" s="78">
        <v>0</v>
      </c>
      <c r="S24" s="78">
        <v>0</v>
      </c>
      <c r="T24" s="47" t="s">
        <v>941</v>
      </c>
      <c r="U24" s="47" t="s">
        <v>942</v>
      </c>
      <c r="V24" s="47" t="s">
        <v>941</v>
      </c>
      <c r="W24" s="47" t="s">
        <v>942</v>
      </c>
      <c r="X24" s="47">
        <v>0</v>
      </c>
      <c r="Y24" s="47">
        <v>0</v>
      </c>
      <c r="Z24" s="47" t="s">
        <v>928</v>
      </c>
    </row>
    <row r="25" spans="1:26" s="540" customFormat="1" ht="14.1" customHeight="1" x14ac:dyDescent="0.2">
      <c r="A25" s="530"/>
      <c r="B25" s="124">
        <v>0</v>
      </c>
      <c r="C25" s="124" t="s">
        <v>65</v>
      </c>
      <c r="D25" s="124" t="s">
        <v>65</v>
      </c>
      <c r="E25" s="45" t="s">
        <v>1146</v>
      </c>
      <c r="F25" s="541" t="s">
        <v>1485</v>
      </c>
      <c r="G25" s="45" t="s">
        <v>1485</v>
      </c>
      <c r="H25" s="45" t="s">
        <v>1501</v>
      </c>
      <c r="I25" s="45" t="s">
        <v>1568</v>
      </c>
      <c r="J25" s="45" t="s">
        <v>1503</v>
      </c>
      <c r="K25" s="47">
        <v>1</v>
      </c>
      <c r="L25" s="47">
        <v>1</v>
      </c>
      <c r="M25" s="47">
        <v>1</v>
      </c>
      <c r="N25" s="47">
        <v>1</v>
      </c>
      <c r="O25" s="47">
        <v>3</v>
      </c>
      <c r="P25" s="47">
        <v>1</v>
      </c>
      <c r="Q25" s="79" t="s">
        <v>1075</v>
      </c>
      <c r="R25" s="47">
        <f t="shared" si="10"/>
        <v>0</v>
      </c>
      <c r="S25" s="47">
        <f t="shared" si="11"/>
        <v>0</v>
      </c>
      <c r="T25" s="47" t="str">
        <f t="shared" si="12"/>
        <v>3DTěleso</v>
      </c>
      <c r="U25" s="47" t="str">
        <f t="shared" si="13"/>
        <v>IfcBridgePart</v>
      </c>
      <c r="V25" s="47" t="s">
        <v>944</v>
      </c>
      <c r="W25" s="47" t="s">
        <v>1126</v>
      </c>
      <c r="X25" s="47">
        <v>0</v>
      </c>
      <c r="Y25" s="47" t="s">
        <v>928</v>
      </c>
      <c r="Z25" s="47" t="s">
        <v>928</v>
      </c>
    </row>
    <row r="26" spans="1:26" s="540" customFormat="1" ht="14.1" customHeight="1" x14ac:dyDescent="0.2">
      <c r="A26" s="495" t="s">
        <v>1147</v>
      </c>
      <c r="B26" s="125" t="s">
        <v>65</v>
      </c>
      <c r="C26" s="125" t="s">
        <v>65</v>
      </c>
      <c r="D26" s="125" t="s">
        <v>65</v>
      </c>
      <c r="E26" s="126" t="s">
        <v>981</v>
      </c>
      <c r="F26" s="126" t="s">
        <v>1485</v>
      </c>
      <c r="G26" s="126" t="s">
        <v>1485</v>
      </c>
      <c r="H26" s="126" t="s">
        <v>1501</v>
      </c>
      <c r="I26" s="126" t="s">
        <v>1568</v>
      </c>
      <c r="J26" s="126" t="s">
        <v>1503</v>
      </c>
      <c r="K26" s="127" t="s">
        <v>940</v>
      </c>
      <c r="L26" s="498" t="s">
        <v>1148</v>
      </c>
      <c r="M26" s="127">
        <v>1</v>
      </c>
      <c r="N26" s="127">
        <v>1</v>
      </c>
      <c r="O26" s="127">
        <v>3</v>
      </c>
      <c r="P26" s="127">
        <v>1</v>
      </c>
      <c r="Q26" s="128" t="str">
        <f t="shared" ref="Q26:Q67" si="14">IF(K26 &lt;&gt; "","I" &amp; K26,"") &amp; IF(L26 &lt;&gt; "","+S" &amp; L26,"") &amp; IF(M26 &lt;&gt; "","+E" &amp; M26,"") &amp; IF(N26 &lt;&gt; "","+Z" &amp; N26,"") &amp; IF(O26 &lt;&gt; "","+M" &amp; O26,"") &amp; IF(P26 &lt;&gt; "","+F" &amp; P26,"")</f>
        <v>I1+S1;4+E1+Z1+M3+F1</v>
      </c>
      <c r="R26" s="130" t="str">
        <f t="shared" si="10"/>
        <v>3DTěleso</v>
      </c>
      <c r="S26" s="130" t="str">
        <f t="shared" si="11"/>
        <v>IfcBridgePart</v>
      </c>
      <c r="T26" s="130" t="str">
        <f t="shared" si="12"/>
        <v>3DTěleso</v>
      </c>
      <c r="U26" s="130" t="str">
        <f t="shared" si="13"/>
        <v>IfcBridgePart</v>
      </c>
      <c r="V26" s="130" t="s">
        <v>944</v>
      </c>
      <c r="W26" s="130" t="s">
        <v>1126</v>
      </c>
      <c r="X26" s="130" t="s">
        <v>927</v>
      </c>
      <c r="Y26" s="130" t="s">
        <v>926</v>
      </c>
      <c r="Z26" s="130" t="s">
        <v>924</v>
      </c>
    </row>
    <row r="27" spans="1:26" s="540" customFormat="1" ht="14.1" customHeight="1" x14ac:dyDescent="0.2">
      <c r="A27" s="507"/>
      <c r="B27" s="124" t="s">
        <v>65</v>
      </c>
      <c r="C27" s="124" t="s">
        <v>65</v>
      </c>
      <c r="D27" s="124" t="s">
        <v>65</v>
      </c>
      <c r="E27" s="45" t="s">
        <v>1149</v>
      </c>
      <c r="F27" s="541" t="s">
        <v>1485</v>
      </c>
      <c r="G27" s="45" t="s">
        <v>1485</v>
      </c>
      <c r="H27" s="45" t="s">
        <v>1518</v>
      </c>
      <c r="I27" s="45" t="s">
        <v>1519</v>
      </c>
      <c r="J27" s="45" t="s">
        <v>1571</v>
      </c>
      <c r="K27" s="60" t="s">
        <v>940</v>
      </c>
      <c r="L27" s="58" t="s">
        <v>1148</v>
      </c>
      <c r="M27" s="60">
        <v>1</v>
      </c>
      <c r="N27" s="60">
        <v>1</v>
      </c>
      <c r="O27" s="60">
        <v>3</v>
      </c>
      <c r="P27" s="60">
        <v>1</v>
      </c>
      <c r="Q27" s="77" t="str">
        <f t="shared" si="14"/>
        <v>I1+S1;4+E1+Z1+M3+F1</v>
      </c>
      <c r="R27" s="47" t="str">
        <f t="shared" si="10"/>
        <v>3DTěleso</v>
      </c>
      <c r="S27" s="47" t="str">
        <f t="shared" si="11"/>
        <v>IfcBridgePart</v>
      </c>
      <c r="T27" s="47" t="str">
        <f t="shared" si="12"/>
        <v>3DTěleso</v>
      </c>
      <c r="U27" s="47" t="str">
        <f t="shared" si="13"/>
        <v>IfcBridgePart</v>
      </c>
      <c r="V27" s="47" t="s">
        <v>944</v>
      </c>
      <c r="W27" s="47" t="s">
        <v>1126</v>
      </c>
      <c r="X27" s="47" t="s">
        <v>927</v>
      </c>
      <c r="Y27" s="47" t="s">
        <v>926</v>
      </c>
      <c r="Z27" s="47" t="s">
        <v>924</v>
      </c>
    </row>
    <row r="28" spans="1:26" s="540" customFormat="1" ht="14.1" customHeight="1" x14ac:dyDescent="0.2">
      <c r="A28" s="507"/>
      <c r="B28" s="124" t="s">
        <v>65</v>
      </c>
      <c r="C28" s="124" t="s">
        <v>65</v>
      </c>
      <c r="D28" s="124" t="s">
        <v>65</v>
      </c>
      <c r="E28" s="45" t="s">
        <v>1150</v>
      </c>
      <c r="F28" s="541" t="s">
        <v>1485</v>
      </c>
      <c r="G28" s="45" t="s">
        <v>1485</v>
      </c>
      <c r="H28" s="45" t="s">
        <v>1518</v>
      </c>
      <c r="I28" s="45" t="s">
        <v>1519</v>
      </c>
      <c r="J28" s="45" t="s">
        <v>1572</v>
      </c>
      <c r="K28" s="60">
        <v>1</v>
      </c>
      <c r="L28" s="58" t="s">
        <v>1148</v>
      </c>
      <c r="M28" s="60">
        <v>1</v>
      </c>
      <c r="N28" s="60">
        <v>1</v>
      </c>
      <c r="O28" s="60">
        <v>3</v>
      </c>
      <c r="P28" s="60">
        <v>1</v>
      </c>
      <c r="Q28" s="77" t="str">
        <f t="shared" si="14"/>
        <v>I1+S1;4+E1+Z1+M3+F1</v>
      </c>
      <c r="R28" s="47" t="str">
        <f>IF(B28="x",V28,0)</f>
        <v>3DTěleso</v>
      </c>
      <c r="S28" s="47" t="str">
        <f t="shared" si="11"/>
        <v>IfcBridgePart</v>
      </c>
      <c r="T28" s="47" t="str">
        <f t="shared" si="12"/>
        <v>3DTěleso</v>
      </c>
      <c r="U28" s="47" t="str">
        <f t="shared" si="13"/>
        <v>IfcBridgePart</v>
      </c>
      <c r="V28" s="47" t="s">
        <v>944</v>
      </c>
      <c r="W28" s="47" t="s">
        <v>1126</v>
      </c>
      <c r="X28" s="47" t="s">
        <v>927</v>
      </c>
      <c r="Y28" s="47" t="s">
        <v>926</v>
      </c>
      <c r="Z28" s="47" t="s">
        <v>924</v>
      </c>
    </row>
    <row r="29" spans="1:26" s="540" customFormat="1" ht="14.1" customHeight="1" x14ac:dyDescent="0.2">
      <c r="A29" s="533"/>
      <c r="B29" s="124" t="s">
        <v>65</v>
      </c>
      <c r="C29" s="124" t="s">
        <v>65</v>
      </c>
      <c r="D29" s="124" t="s">
        <v>65</v>
      </c>
      <c r="E29" s="45" t="s">
        <v>1151</v>
      </c>
      <c r="F29" s="541" t="s">
        <v>1485</v>
      </c>
      <c r="G29" s="45" t="s">
        <v>1485</v>
      </c>
      <c r="H29" s="45" t="s">
        <v>1561</v>
      </c>
      <c r="I29" s="45" t="s">
        <v>1573</v>
      </c>
      <c r="J29" s="45" t="s">
        <v>1563</v>
      </c>
      <c r="K29" s="60" t="s">
        <v>940</v>
      </c>
      <c r="L29" s="58" t="s">
        <v>1148</v>
      </c>
      <c r="M29" s="60">
        <v>1</v>
      </c>
      <c r="N29" s="60">
        <v>1</v>
      </c>
      <c r="O29" s="60">
        <v>3</v>
      </c>
      <c r="P29" s="60">
        <v>1</v>
      </c>
      <c r="Q29" s="77" t="str">
        <f>IF(K29 &lt;&gt; "","I" &amp; K29,"") &amp; IF(L29 &lt;&gt; "","+S" &amp; L29,"") &amp; IF(M29 &lt;&gt; "","+E" &amp; M29,"") &amp; IF(N29 &lt;&gt; "","+Z" &amp; N29,"") &amp; IF(O29 &lt;&gt; "","+M" &amp; O29,"") &amp; IF(P29 &lt;&gt; "","+F" &amp; P29,"")</f>
        <v>I1+S1;4+E1+Z1+M3+F1</v>
      </c>
      <c r="R29" s="47" t="str">
        <f>IF(B29="x",V29,0)</f>
        <v>3DTěleso</v>
      </c>
      <c r="S29" s="47" t="str">
        <f>IF(B29="x",W29,0)</f>
        <v>IfcBridgePart</v>
      </c>
      <c r="T29" s="47" t="str">
        <f>IF(C29="x",V29,0)</f>
        <v>3DTěleso</v>
      </c>
      <c r="U29" s="47" t="str">
        <f>IF(C29="x",W29,0)</f>
        <v>IfcBridgePart</v>
      </c>
      <c r="V29" s="47" t="s">
        <v>944</v>
      </c>
      <c r="W29" s="47" t="s">
        <v>1126</v>
      </c>
      <c r="X29" s="47" t="s">
        <v>927</v>
      </c>
      <c r="Y29" s="47" t="s">
        <v>926</v>
      </c>
      <c r="Z29" s="47" t="s">
        <v>924</v>
      </c>
    </row>
    <row r="30" spans="1:26" s="540" customFormat="1" ht="14.1" customHeight="1" x14ac:dyDescent="0.2">
      <c r="A30" s="507"/>
      <c r="B30" s="124">
        <v>0</v>
      </c>
      <c r="C30" s="124" t="s">
        <v>65</v>
      </c>
      <c r="D30" s="124" t="s">
        <v>65</v>
      </c>
      <c r="E30" s="45" t="s">
        <v>1152</v>
      </c>
      <c r="F30" s="541" t="s">
        <v>1485</v>
      </c>
      <c r="G30" s="45" t="s">
        <v>1485</v>
      </c>
      <c r="H30" s="45" t="s">
        <v>1561</v>
      </c>
      <c r="I30" s="45" t="s">
        <v>1573</v>
      </c>
      <c r="J30" s="45" t="s">
        <v>1563</v>
      </c>
      <c r="K30" s="60" t="s">
        <v>940</v>
      </c>
      <c r="L30" s="58" t="s">
        <v>1148</v>
      </c>
      <c r="M30" s="60">
        <v>1</v>
      </c>
      <c r="N30" s="60">
        <v>1</v>
      </c>
      <c r="O30" s="60">
        <v>3</v>
      </c>
      <c r="P30" s="60">
        <v>1</v>
      </c>
      <c r="Q30" s="77" t="str">
        <f t="shared" si="14"/>
        <v>I1+S1;4+E1+Z1+M3+F1</v>
      </c>
      <c r="R30" s="47">
        <f t="shared" si="10"/>
        <v>0</v>
      </c>
      <c r="S30" s="47">
        <f t="shared" si="11"/>
        <v>0</v>
      </c>
      <c r="T30" s="47" t="str">
        <f t="shared" si="12"/>
        <v>3DTěleso</v>
      </c>
      <c r="U30" s="47" t="str">
        <f t="shared" si="13"/>
        <v>IfcBridgePart</v>
      </c>
      <c r="V30" s="47" t="s">
        <v>944</v>
      </c>
      <c r="W30" s="47" t="s">
        <v>1126</v>
      </c>
      <c r="X30" s="47">
        <v>0</v>
      </c>
      <c r="Y30" s="47" t="s">
        <v>926</v>
      </c>
      <c r="Z30" s="47" t="s">
        <v>924</v>
      </c>
    </row>
    <row r="31" spans="1:26" s="540" customFormat="1" ht="14.1" customHeight="1" x14ac:dyDescent="0.2">
      <c r="A31" s="507"/>
      <c r="B31" s="124" t="s">
        <v>65</v>
      </c>
      <c r="C31" s="124" t="s">
        <v>65</v>
      </c>
      <c r="D31" s="124" t="s">
        <v>65</v>
      </c>
      <c r="E31" s="45" t="s">
        <v>1153</v>
      </c>
      <c r="F31" s="541" t="s">
        <v>1485</v>
      </c>
      <c r="G31" s="45" t="s">
        <v>1485</v>
      </c>
      <c r="H31" s="45" t="s">
        <v>1518</v>
      </c>
      <c r="I31" s="45" t="s">
        <v>1519</v>
      </c>
      <c r="J31" s="45" t="s">
        <v>1552</v>
      </c>
      <c r="K31" s="60" t="s">
        <v>940</v>
      </c>
      <c r="L31" s="58" t="s">
        <v>1148</v>
      </c>
      <c r="M31" s="60">
        <v>1</v>
      </c>
      <c r="N31" s="60">
        <v>1</v>
      </c>
      <c r="O31" s="60">
        <v>3</v>
      </c>
      <c r="P31" s="60">
        <v>1</v>
      </c>
      <c r="Q31" s="77" t="str">
        <f t="shared" si="14"/>
        <v>I1+S1;4+E1+Z1+M3+F1</v>
      </c>
      <c r="R31" s="47" t="str">
        <f t="shared" si="10"/>
        <v>3DTěleso</v>
      </c>
      <c r="S31" s="47" t="str">
        <f t="shared" si="11"/>
        <v>IfcBridgePart</v>
      </c>
      <c r="T31" s="47" t="str">
        <f t="shared" si="12"/>
        <v>3DTěleso</v>
      </c>
      <c r="U31" s="47" t="str">
        <f t="shared" si="13"/>
        <v>IfcBridgePart</v>
      </c>
      <c r="V31" s="47" t="s">
        <v>944</v>
      </c>
      <c r="W31" s="47" t="s">
        <v>1126</v>
      </c>
      <c r="X31" s="47" t="s">
        <v>927</v>
      </c>
      <c r="Y31" s="47" t="s">
        <v>926</v>
      </c>
      <c r="Z31" s="47" t="s">
        <v>924</v>
      </c>
    </row>
    <row r="32" spans="1:26" s="540" customFormat="1" ht="14.1" customHeight="1" x14ac:dyDescent="0.2">
      <c r="A32" s="507"/>
      <c r="B32" s="124">
        <v>0</v>
      </c>
      <c r="C32" s="124" t="s">
        <v>65</v>
      </c>
      <c r="D32" s="124" t="s">
        <v>65</v>
      </c>
      <c r="E32" s="45" t="s">
        <v>1154</v>
      </c>
      <c r="F32" s="541" t="s">
        <v>1485</v>
      </c>
      <c r="G32" s="45" t="s">
        <v>1485</v>
      </c>
      <c r="H32" s="45" t="s">
        <v>1518</v>
      </c>
      <c r="I32" s="45" t="s">
        <v>1519</v>
      </c>
      <c r="J32" s="45" t="s">
        <v>1552</v>
      </c>
      <c r="K32" s="60" t="s">
        <v>940</v>
      </c>
      <c r="L32" s="58" t="s">
        <v>1148</v>
      </c>
      <c r="M32" s="60">
        <v>1</v>
      </c>
      <c r="N32" s="60">
        <v>1</v>
      </c>
      <c r="O32" s="60">
        <v>3</v>
      </c>
      <c r="P32" s="60">
        <v>1</v>
      </c>
      <c r="Q32" s="77" t="str">
        <f t="shared" si="14"/>
        <v>I1+S1;4+E1+Z1+M3+F1</v>
      </c>
      <c r="R32" s="47">
        <f t="shared" si="10"/>
        <v>0</v>
      </c>
      <c r="S32" s="47">
        <f t="shared" si="11"/>
        <v>0</v>
      </c>
      <c r="T32" s="47" t="str">
        <f t="shared" si="12"/>
        <v>3DTěleso</v>
      </c>
      <c r="U32" s="47" t="str">
        <f t="shared" si="13"/>
        <v>IfcBridgePart</v>
      </c>
      <c r="V32" s="47" t="s">
        <v>944</v>
      </c>
      <c r="W32" s="47" t="s">
        <v>1126</v>
      </c>
      <c r="X32" s="47">
        <v>0</v>
      </c>
      <c r="Y32" s="47" t="s">
        <v>926</v>
      </c>
      <c r="Z32" s="47" t="s">
        <v>924</v>
      </c>
    </row>
    <row r="33" spans="1:26" s="540" customFormat="1" ht="14.1" customHeight="1" x14ac:dyDescent="0.2">
      <c r="A33" s="507"/>
      <c r="B33" s="124">
        <v>0</v>
      </c>
      <c r="C33" s="124" t="s">
        <v>65</v>
      </c>
      <c r="D33" s="124" t="s">
        <v>65</v>
      </c>
      <c r="E33" s="45" t="s">
        <v>1155</v>
      </c>
      <c r="F33" s="541" t="s">
        <v>1485</v>
      </c>
      <c r="G33" s="45" t="s">
        <v>1485</v>
      </c>
      <c r="H33" s="45" t="s">
        <v>1518</v>
      </c>
      <c r="I33" s="45" t="s">
        <v>1519</v>
      </c>
      <c r="J33" s="45" t="s">
        <v>1552</v>
      </c>
      <c r="K33" s="60" t="s">
        <v>940</v>
      </c>
      <c r="L33" s="58" t="s">
        <v>940</v>
      </c>
      <c r="M33" s="60">
        <v>1</v>
      </c>
      <c r="N33" s="60">
        <v>1</v>
      </c>
      <c r="O33" s="60">
        <v>3</v>
      </c>
      <c r="P33" s="60">
        <v>1</v>
      </c>
      <c r="Q33" s="77" t="str">
        <f t="shared" si="14"/>
        <v>I1+S1+E1+Z1+M3+F1</v>
      </c>
      <c r="R33" s="47">
        <f t="shared" si="10"/>
        <v>0</v>
      </c>
      <c r="S33" s="47">
        <f t="shared" si="11"/>
        <v>0</v>
      </c>
      <c r="T33" s="47" t="str">
        <f t="shared" si="12"/>
        <v>3DTěleso</v>
      </c>
      <c r="U33" s="47" t="str">
        <f t="shared" si="13"/>
        <v>IfcBridgePart</v>
      </c>
      <c r="V33" s="47" t="s">
        <v>944</v>
      </c>
      <c r="W33" s="47" t="s">
        <v>1126</v>
      </c>
      <c r="X33" s="47">
        <v>0</v>
      </c>
      <c r="Y33" s="47" t="s">
        <v>926</v>
      </c>
      <c r="Z33" s="47" t="s">
        <v>924</v>
      </c>
    </row>
    <row r="34" spans="1:26" s="540" customFormat="1" ht="14.1" customHeight="1" x14ac:dyDescent="0.2">
      <c r="A34" s="507"/>
      <c r="B34" s="124">
        <v>0</v>
      </c>
      <c r="C34" s="124" t="s">
        <v>65</v>
      </c>
      <c r="D34" s="124" t="s">
        <v>65</v>
      </c>
      <c r="E34" s="45" t="s">
        <v>1156</v>
      </c>
      <c r="F34" s="541" t="s">
        <v>1485</v>
      </c>
      <c r="G34" s="45" t="s">
        <v>1485</v>
      </c>
      <c r="H34" s="45" t="s">
        <v>1518</v>
      </c>
      <c r="I34" s="45" t="s">
        <v>1519</v>
      </c>
      <c r="J34" s="45" t="s">
        <v>1572</v>
      </c>
      <c r="K34" s="60" t="s">
        <v>940</v>
      </c>
      <c r="L34" s="58" t="s">
        <v>940</v>
      </c>
      <c r="M34" s="60">
        <v>1</v>
      </c>
      <c r="N34" s="60">
        <v>1</v>
      </c>
      <c r="O34" s="60">
        <v>3</v>
      </c>
      <c r="P34" s="60">
        <v>1</v>
      </c>
      <c r="Q34" s="77" t="str">
        <f t="shared" si="14"/>
        <v>I1+S1+E1+Z1+M3+F1</v>
      </c>
      <c r="R34" s="47">
        <f t="shared" si="10"/>
        <v>0</v>
      </c>
      <c r="S34" s="47">
        <f t="shared" si="11"/>
        <v>0</v>
      </c>
      <c r="T34" s="47" t="str">
        <f t="shared" si="12"/>
        <v>3DTěleso</v>
      </c>
      <c r="U34" s="47" t="str">
        <f t="shared" si="13"/>
        <v>IfcBridgePart</v>
      </c>
      <c r="V34" s="47" t="s">
        <v>944</v>
      </c>
      <c r="W34" s="47" t="s">
        <v>1126</v>
      </c>
      <c r="X34" s="47">
        <v>0</v>
      </c>
      <c r="Y34" s="47" t="s">
        <v>926</v>
      </c>
      <c r="Z34" s="47" t="s">
        <v>924</v>
      </c>
    </row>
    <row r="35" spans="1:26" s="540" customFormat="1" ht="14.1" customHeight="1" x14ac:dyDescent="0.2">
      <c r="A35" s="507"/>
      <c r="B35" s="124">
        <v>0</v>
      </c>
      <c r="C35" s="124" t="s">
        <v>65</v>
      </c>
      <c r="D35" s="124" t="s">
        <v>65</v>
      </c>
      <c r="E35" s="45" t="s">
        <v>1157</v>
      </c>
      <c r="F35" s="541" t="s">
        <v>1485</v>
      </c>
      <c r="G35" s="45" t="s">
        <v>1485</v>
      </c>
      <c r="H35" s="45" t="s">
        <v>1518</v>
      </c>
      <c r="I35" s="512" t="s">
        <v>1531</v>
      </c>
      <c r="J35" s="45" t="s">
        <v>1527</v>
      </c>
      <c r="K35" s="60" t="s">
        <v>940</v>
      </c>
      <c r="L35" s="58" t="s">
        <v>969</v>
      </c>
      <c r="M35" s="60">
        <v>1</v>
      </c>
      <c r="N35" s="60">
        <v>1</v>
      </c>
      <c r="O35" s="60">
        <v>4</v>
      </c>
      <c r="P35" s="60">
        <v>1</v>
      </c>
      <c r="Q35" s="77" t="str">
        <f t="shared" si="14"/>
        <v>I1+S2+E1+Z1+M4+F1</v>
      </c>
      <c r="R35" s="47">
        <f t="shared" si="10"/>
        <v>0</v>
      </c>
      <c r="S35" s="47">
        <f t="shared" si="11"/>
        <v>0</v>
      </c>
      <c r="T35" s="47" t="str">
        <f t="shared" si="12"/>
        <v>3DTěleso</v>
      </c>
      <c r="U35" s="47" t="str">
        <f t="shared" si="13"/>
        <v>IfcBridgePart</v>
      </c>
      <c r="V35" s="47" t="s">
        <v>944</v>
      </c>
      <c r="W35" s="47" t="s">
        <v>1126</v>
      </c>
      <c r="X35" s="47">
        <v>0</v>
      </c>
      <c r="Y35" s="47" t="s">
        <v>926</v>
      </c>
      <c r="Z35" s="47" t="s">
        <v>924</v>
      </c>
    </row>
    <row r="36" spans="1:26" s="540" customFormat="1" ht="14.1" customHeight="1" x14ac:dyDescent="0.2">
      <c r="A36" s="495" t="s">
        <v>1158</v>
      </c>
      <c r="B36" s="125" t="s">
        <v>65</v>
      </c>
      <c r="C36" s="125" t="s">
        <v>65</v>
      </c>
      <c r="D36" s="125" t="s">
        <v>65</v>
      </c>
      <c r="E36" s="126" t="s">
        <v>1158</v>
      </c>
      <c r="F36" s="126" t="s">
        <v>1485</v>
      </c>
      <c r="G36" s="126" t="s">
        <v>1485</v>
      </c>
      <c r="H36" s="126" t="s">
        <v>1561</v>
      </c>
      <c r="I36" s="126" t="s">
        <v>1573</v>
      </c>
      <c r="J36" s="126" t="s">
        <v>1563</v>
      </c>
      <c r="K36" s="127" t="s">
        <v>940</v>
      </c>
      <c r="L36" s="498" t="s">
        <v>1148</v>
      </c>
      <c r="M36" s="127">
        <v>1</v>
      </c>
      <c r="N36" s="127">
        <v>1</v>
      </c>
      <c r="O36" s="127">
        <v>3</v>
      </c>
      <c r="P36" s="127">
        <v>1</v>
      </c>
      <c r="Q36" s="128" t="str">
        <f t="shared" si="14"/>
        <v>I1+S1;4+E1+Z1+M3+F1</v>
      </c>
      <c r="R36" s="130" t="str">
        <f t="shared" si="10"/>
        <v>3DTěleso</v>
      </c>
      <c r="S36" s="130" t="str">
        <f t="shared" si="11"/>
        <v>IfcBridgePart</v>
      </c>
      <c r="T36" s="130" t="str">
        <f t="shared" si="12"/>
        <v>3DTěleso</v>
      </c>
      <c r="U36" s="130" t="str">
        <f t="shared" si="13"/>
        <v>IfcBridgePart</v>
      </c>
      <c r="V36" s="130" t="s">
        <v>944</v>
      </c>
      <c r="W36" s="130" t="s">
        <v>1126</v>
      </c>
      <c r="X36" s="130" t="s">
        <v>927</v>
      </c>
      <c r="Y36" s="130" t="s">
        <v>926</v>
      </c>
      <c r="Z36" s="130" t="s">
        <v>924</v>
      </c>
    </row>
    <row r="37" spans="1:26" s="540" customFormat="1" ht="14.1" customHeight="1" x14ac:dyDescent="0.2">
      <c r="A37" s="507"/>
      <c r="B37" s="124" t="s">
        <v>65</v>
      </c>
      <c r="C37" s="124" t="s">
        <v>65</v>
      </c>
      <c r="D37" s="124" t="s">
        <v>65</v>
      </c>
      <c r="E37" s="45" t="s">
        <v>1159</v>
      </c>
      <c r="F37" s="541" t="s">
        <v>1485</v>
      </c>
      <c r="G37" s="45" t="s">
        <v>1485</v>
      </c>
      <c r="H37" s="45" t="s">
        <v>1518</v>
      </c>
      <c r="I37" s="45" t="s">
        <v>1573</v>
      </c>
      <c r="J37" s="45" t="s">
        <v>1563</v>
      </c>
      <c r="K37" s="60" t="s">
        <v>940</v>
      </c>
      <c r="L37" s="58" t="s">
        <v>1148</v>
      </c>
      <c r="M37" s="60">
        <v>1</v>
      </c>
      <c r="N37" s="60">
        <v>1</v>
      </c>
      <c r="O37" s="60">
        <v>3</v>
      </c>
      <c r="P37" s="60">
        <v>1</v>
      </c>
      <c r="Q37" s="77" t="str">
        <f t="shared" si="14"/>
        <v>I1+S1;4+E1+Z1+M3+F1</v>
      </c>
      <c r="R37" s="47" t="str">
        <f t="shared" si="10"/>
        <v>3DTěleso</v>
      </c>
      <c r="S37" s="47" t="str">
        <f t="shared" si="11"/>
        <v>IfcBridgePart</v>
      </c>
      <c r="T37" s="47" t="str">
        <f t="shared" si="12"/>
        <v>3DTěleso</v>
      </c>
      <c r="U37" s="47" t="str">
        <f t="shared" si="13"/>
        <v>IfcBridgePart</v>
      </c>
      <c r="V37" s="47" t="s">
        <v>944</v>
      </c>
      <c r="W37" s="47" t="s">
        <v>1126</v>
      </c>
      <c r="X37" s="47" t="s">
        <v>927</v>
      </c>
      <c r="Y37" s="47" t="s">
        <v>926</v>
      </c>
      <c r="Z37" s="47" t="s">
        <v>924</v>
      </c>
    </row>
    <row r="38" spans="1:26" s="540" customFormat="1" ht="14.1" customHeight="1" x14ac:dyDescent="0.2">
      <c r="A38" s="507"/>
      <c r="B38" s="124">
        <v>0</v>
      </c>
      <c r="C38" s="124" t="s">
        <v>65</v>
      </c>
      <c r="D38" s="124" t="s">
        <v>65</v>
      </c>
      <c r="E38" s="45" t="s">
        <v>1160</v>
      </c>
      <c r="F38" s="541" t="s">
        <v>1485</v>
      </c>
      <c r="G38" s="45" t="s">
        <v>1485</v>
      </c>
      <c r="H38" s="45" t="s">
        <v>1518</v>
      </c>
      <c r="I38" s="45" t="s">
        <v>1573</v>
      </c>
      <c r="J38" s="45" t="s">
        <v>1574</v>
      </c>
      <c r="K38" s="60" t="s">
        <v>940</v>
      </c>
      <c r="L38" s="60">
        <v>2</v>
      </c>
      <c r="M38" s="60">
        <v>1</v>
      </c>
      <c r="N38" s="60">
        <v>1</v>
      </c>
      <c r="O38" s="60">
        <v>4</v>
      </c>
      <c r="P38" s="60">
        <v>1</v>
      </c>
      <c r="Q38" s="77" t="str">
        <f t="shared" si="14"/>
        <v>I1+S2+E1+Z1+M4+F1</v>
      </c>
      <c r="R38" s="47">
        <f t="shared" si="10"/>
        <v>0</v>
      </c>
      <c r="S38" s="47">
        <f t="shared" si="11"/>
        <v>0</v>
      </c>
      <c r="T38" s="47" t="str">
        <f t="shared" si="12"/>
        <v>3DTěleso</v>
      </c>
      <c r="U38" s="47" t="str">
        <f t="shared" si="13"/>
        <v>IfcBridgePart</v>
      </c>
      <c r="V38" s="47" t="s">
        <v>944</v>
      </c>
      <c r="W38" s="47" t="s">
        <v>1126</v>
      </c>
      <c r="X38" s="47">
        <v>0</v>
      </c>
      <c r="Y38" s="47" t="s">
        <v>926</v>
      </c>
      <c r="Z38" s="47" t="s">
        <v>926</v>
      </c>
    </row>
    <row r="39" spans="1:26" s="540" customFormat="1" ht="14.1" customHeight="1" x14ac:dyDescent="0.2">
      <c r="A39" s="507"/>
      <c r="B39" s="124">
        <v>0</v>
      </c>
      <c r="C39" s="124">
        <v>0</v>
      </c>
      <c r="D39" s="124" t="s">
        <v>65</v>
      </c>
      <c r="E39" s="45" t="s">
        <v>1161</v>
      </c>
      <c r="F39" s="541" t="s">
        <v>1485</v>
      </c>
      <c r="G39" s="45" t="s">
        <v>1485</v>
      </c>
      <c r="H39" s="45" t="s">
        <v>1561</v>
      </c>
      <c r="I39" s="45" t="s">
        <v>1573</v>
      </c>
      <c r="J39" s="45" t="s">
        <v>1570</v>
      </c>
      <c r="K39" s="60" t="s">
        <v>940</v>
      </c>
      <c r="L39" s="60">
        <v>1</v>
      </c>
      <c r="M39" s="60">
        <v>1</v>
      </c>
      <c r="N39" s="60">
        <v>1</v>
      </c>
      <c r="O39" s="60">
        <v>4</v>
      </c>
      <c r="P39" s="60">
        <v>1</v>
      </c>
      <c r="Q39" s="77" t="str">
        <f>IF(K39 &lt;&gt; "","I" &amp; K39,"") &amp; IF(L39 &lt;&gt; "","+S" &amp; L39,"") &amp; IF(M39 &lt;&gt; "","+E" &amp; M39,"") &amp; IF(N39 &lt;&gt; "","+Z" &amp; N39,"") &amp; IF(O39 &lt;&gt; "","+M" &amp; O39,"") &amp; IF(P39 &lt;&gt; "","+F" &amp; P39,"")</f>
        <v>I1+S1+E1+Z1+M4+F1</v>
      </c>
      <c r="R39" s="47">
        <f>IF(B39="x",V39,0)</f>
        <v>0</v>
      </c>
      <c r="S39" s="47">
        <f>IF(B39="x",W39,0)</f>
        <v>0</v>
      </c>
      <c r="T39" s="47">
        <f>IF(C39="x",V39,0)</f>
        <v>0</v>
      </c>
      <c r="U39" s="47">
        <f>IF(C39="x",W39,0)</f>
        <v>0</v>
      </c>
      <c r="V39" s="47" t="s">
        <v>944</v>
      </c>
      <c r="W39" s="47" t="s">
        <v>1126</v>
      </c>
      <c r="X39" s="47">
        <v>0</v>
      </c>
      <c r="Y39" s="47">
        <v>0</v>
      </c>
      <c r="Z39" s="47" t="s">
        <v>926</v>
      </c>
    </row>
    <row r="40" spans="1:26" s="540" customFormat="1" ht="14.1" customHeight="1" x14ac:dyDescent="0.2">
      <c r="A40" s="507"/>
      <c r="B40" s="124">
        <v>0</v>
      </c>
      <c r="C40" s="124" t="s">
        <v>65</v>
      </c>
      <c r="D40" s="124" t="s">
        <v>65</v>
      </c>
      <c r="E40" s="45" t="s">
        <v>1162</v>
      </c>
      <c r="F40" s="541" t="s">
        <v>1485</v>
      </c>
      <c r="G40" s="45" t="s">
        <v>1485</v>
      </c>
      <c r="H40" s="45" t="s">
        <v>1561</v>
      </c>
      <c r="I40" s="45" t="s">
        <v>1573</v>
      </c>
      <c r="J40" s="45" t="s">
        <v>1575</v>
      </c>
      <c r="K40" s="60" t="s">
        <v>940</v>
      </c>
      <c r="L40" s="60">
        <v>1</v>
      </c>
      <c r="M40" s="60">
        <v>1</v>
      </c>
      <c r="N40" s="60">
        <v>1</v>
      </c>
      <c r="O40" s="60">
        <v>3</v>
      </c>
      <c r="P40" s="60">
        <v>1</v>
      </c>
      <c r="Q40" s="77" t="str">
        <f t="shared" si="14"/>
        <v>I1+S1+E1+Z1+M3+F1</v>
      </c>
      <c r="R40" s="47">
        <f t="shared" si="10"/>
        <v>0</v>
      </c>
      <c r="S40" s="47">
        <f t="shared" si="11"/>
        <v>0</v>
      </c>
      <c r="T40" s="47" t="str">
        <f t="shared" si="12"/>
        <v>3DTěleso</v>
      </c>
      <c r="U40" s="47" t="str">
        <f t="shared" si="13"/>
        <v>IfcBridgePart</v>
      </c>
      <c r="V40" s="47" t="s">
        <v>944</v>
      </c>
      <c r="W40" s="47" t="s">
        <v>1126</v>
      </c>
      <c r="X40" s="47">
        <v>0</v>
      </c>
      <c r="Y40" s="47" t="s">
        <v>926</v>
      </c>
      <c r="Z40" s="47" t="s">
        <v>926</v>
      </c>
    </row>
    <row r="41" spans="1:26" s="540" customFormat="1" ht="14.1" customHeight="1" x14ac:dyDescent="0.2">
      <c r="A41" s="507"/>
      <c r="B41" s="124">
        <v>0</v>
      </c>
      <c r="C41" s="124" t="s">
        <v>65</v>
      </c>
      <c r="D41" s="124" t="s">
        <v>65</v>
      </c>
      <c r="E41" s="45" t="s">
        <v>1163</v>
      </c>
      <c r="F41" s="541" t="s">
        <v>1485</v>
      </c>
      <c r="G41" s="45" t="s">
        <v>1485</v>
      </c>
      <c r="H41" s="45" t="s">
        <v>1561</v>
      </c>
      <c r="I41" s="45" t="s">
        <v>1519</v>
      </c>
      <c r="J41" s="45" t="s">
        <v>1576</v>
      </c>
      <c r="K41" s="60" t="s">
        <v>940</v>
      </c>
      <c r="L41" s="60">
        <v>2</v>
      </c>
      <c r="M41" s="60">
        <v>1</v>
      </c>
      <c r="N41" s="60">
        <v>1</v>
      </c>
      <c r="O41" s="60">
        <v>1</v>
      </c>
      <c r="P41" s="60">
        <v>1</v>
      </c>
      <c r="Q41" s="77" t="str">
        <f t="shared" si="14"/>
        <v>I1+S2+E1+Z1+M1+F1</v>
      </c>
      <c r="R41" s="47">
        <f t="shared" si="10"/>
        <v>0</v>
      </c>
      <c r="S41" s="47">
        <f t="shared" si="11"/>
        <v>0</v>
      </c>
      <c r="T41" s="47" t="str">
        <f t="shared" si="12"/>
        <v>3DTěleso</v>
      </c>
      <c r="U41" s="47" t="str">
        <f t="shared" si="13"/>
        <v>IfcBridgePart</v>
      </c>
      <c r="V41" s="47" t="s">
        <v>944</v>
      </c>
      <c r="W41" s="47" t="s">
        <v>1126</v>
      </c>
      <c r="X41" s="47">
        <v>0</v>
      </c>
      <c r="Y41" s="47" t="s">
        <v>926</v>
      </c>
      <c r="Z41" s="47" t="s">
        <v>926</v>
      </c>
    </row>
    <row r="42" spans="1:26" s="540" customFormat="1" ht="14.1" customHeight="1" x14ac:dyDescent="0.2">
      <c r="A42" s="507"/>
      <c r="B42" s="124">
        <v>0</v>
      </c>
      <c r="C42" s="124">
        <v>0</v>
      </c>
      <c r="D42" s="124" t="s">
        <v>65</v>
      </c>
      <c r="E42" s="45" t="s">
        <v>1164</v>
      </c>
      <c r="F42" s="541" t="s">
        <v>1485</v>
      </c>
      <c r="G42" s="45" t="s">
        <v>1485</v>
      </c>
      <c r="H42" s="45" t="s">
        <v>1518</v>
      </c>
      <c r="I42" s="45" t="s">
        <v>1553</v>
      </c>
      <c r="J42" s="45" t="s">
        <v>1575</v>
      </c>
      <c r="K42" s="60">
        <v>1</v>
      </c>
      <c r="L42" s="60">
        <v>2</v>
      </c>
      <c r="M42" s="60">
        <v>1</v>
      </c>
      <c r="N42" s="60">
        <v>1</v>
      </c>
      <c r="O42" s="60">
        <v>4</v>
      </c>
      <c r="P42" s="60">
        <v>1</v>
      </c>
      <c r="Q42" s="77" t="str">
        <f t="shared" si="14"/>
        <v>I1+S2+E1+Z1+M4+F1</v>
      </c>
      <c r="R42" s="47">
        <f t="shared" si="10"/>
        <v>0</v>
      </c>
      <c r="S42" s="47">
        <f t="shared" si="11"/>
        <v>0</v>
      </c>
      <c r="T42" s="47">
        <f t="shared" si="12"/>
        <v>0</v>
      </c>
      <c r="U42" s="47">
        <f t="shared" si="13"/>
        <v>0</v>
      </c>
      <c r="V42" s="47" t="s">
        <v>944</v>
      </c>
      <c r="W42" s="47" t="s">
        <v>1126</v>
      </c>
      <c r="X42" s="47">
        <v>0</v>
      </c>
      <c r="Y42" s="47">
        <v>0</v>
      </c>
      <c r="Z42" s="47" t="s">
        <v>926</v>
      </c>
    </row>
    <row r="43" spans="1:26" s="540" customFormat="1" ht="14.1" customHeight="1" x14ac:dyDescent="0.2">
      <c r="A43" s="507"/>
      <c r="B43" s="124">
        <v>0</v>
      </c>
      <c r="C43" s="124" t="s">
        <v>65</v>
      </c>
      <c r="D43" s="124" t="s">
        <v>65</v>
      </c>
      <c r="E43" s="45" t="s">
        <v>1165</v>
      </c>
      <c r="F43" s="541" t="s">
        <v>1485</v>
      </c>
      <c r="G43" s="45" t="s">
        <v>1485</v>
      </c>
      <c r="H43" s="45" t="s">
        <v>1501</v>
      </c>
      <c r="I43" s="45" t="s">
        <v>1555</v>
      </c>
      <c r="J43" s="45" t="s">
        <v>1558</v>
      </c>
      <c r="K43" s="60" t="s">
        <v>940</v>
      </c>
      <c r="L43" s="60">
        <v>2</v>
      </c>
      <c r="M43" s="60">
        <v>1</v>
      </c>
      <c r="N43" s="60">
        <v>1</v>
      </c>
      <c r="O43" s="60">
        <v>4</v>
      </c>
      <c r="P43" s="60">
        <v>1</v>
      </c>
      <c r="Q43" s="77" t="str">
        <f t="shared" si="14"/>
        <v>I1+S2+E1+Z1+M4+F1</v>
      </c>
      <c r="R43" s="47">
        <f t="shared" si="10"/>
        <v>0</v>
      </c>
      <c r="S43" s="47">
        <f t="shared" si="11"/>
        <v>0</v>
      </c>
      <c r="T43" s="47" t="str">
        <f t="shared" si="12"/>
        <v>3DTěleso</v>
      </c>
      <c r="U43" s="47" t="str">
        <f t="shared" si="13"/>
        <v>IfcBridgePart</v>
      </c>
      <c r="V43" s="47" t="s">
        <v>944</v>
      </c>
      <c r="W43" s="47" t="s">
        <v>1126</v>
      </c>
      <c r="X43" s="47">
        <v>0</v>
      </c>
      <c r="Y43" s="47" t="s">
        <v>926</v>
      </c>
      <c r="Z43" s="47" t="s">
        <v>926</v>
      </c>
    </row>
    <row r="44" spans="1:26" s="540" customFormat="1" ht="14.1" customHeight="1" x14ac:dyDescent="0.2">
      <c r="A44" s="495" t="s">
        <v>1166</v>
      </c>
      <c r="B44" s="125">
        <v>0</v>
      </c>
      <c r="C44" s="125" t="s">
        <v>65</v>
      </c>
      <c r="D44" s="125" t="s">
        <v>65</v>
      </c>
      <c r="E44" s="126" t="s">
        <v>1167</v>
      </c>
      <c r="F44" s="126" t="s">
        <v>1485</v>
      </c>
      <c r="G44" s="126" t="s">
        <v>1485</v>
      </c>
      <c r="H44" s="126" t="s">
        <v>1561</v>
      </c>
      <c r="I44" s="126" t="s">
        <v>1578</v>
      </c>
      <c r="J44" s="126" t="s">
        <v>1577</v>
      </c>
      <c r="K44" s="127">
        <v>1</v>
      </c>
      <c r="L44" s="498" t="s">
        <v>1168</v>
      </c>
      <c r="M44" s="127">
        <v>1</v>
      </c>
      <c r="N44" s="127">
        <v>1</v>
      </c>
      <c r="O44" s="542">
        <v>2</v>
      </c>
      <c r="P44" s="127">
        <v>1</v>
      </c>
      <c r="Q44" s="128" t="str">
        <f t="shared" si="14"/>
        <v>I1+S67+E1+Z1+M2+F1</v>
      </c>
      <c r="R44" s="496">
        <f t="shared" si="10"/>
        <v>0</v>
      </c>
      <c r="S44" s="130">
        <f t="shared" si="11"/>
        <v>0</v>
      </c>
      <c r="T44" s="130" t="str">
        <f t="shared" si="12"/>
        <v>3DPovrch</v>
      </c>
      <c r="U44" s="130" t="str">
        <f t="shared" si="13"/>
        <v>IfcBridgePart</v>
      </c>
      <c r="V44" s="130" t="s">
        <v>941</v>
      </c>
      <c r="W44" s="130" t="s">
        <v>1126</v>
      </c>
      <c r="X44" s="130">
        <v>0</v>
      </c>
      <c r="Y44" s="496" t="s">
        <v>924</v>
      </c>
      <c r="Z44" s="496" t="s">
        <v>924</v>
      </c>
    </row>
    <row r="45" spans="1:26" s="540" customFormat="1" ht="14.1" customHeight="1" x14ac:dyDescent="0.2">
      <c r="A45" s="495" t="s">
        <v>1169</v>
      </c>
      <c r="B45" s="125">
        <v>0</v>
      </c>
      <c r="C45" s="125" t="s">
        <v>65</v>
      </c>
      <c r="D45" s="125" t="s">
        <v>65</v>
      </c>
      <c r="E45" s="126" t="s">
        <v>1170</v>
      </c>
      <c r="F45" s="126" t="s">
        <v>1485</v>
      </c>
      <c r="G45" s="126" t="s">
        <v>1485</v>
      </c>
      <c r="H45" s="126" t="s">
        <v>1536</v>
      </c>
      <c r="I45" s="126" t="s">
        <v>1555</v>
      </c>
      <c r="J45" s="126" t="s">
        <v>1556</v>
      </c>
      <c r="K45" s="127" t="s">
        <v>940</v>
      </c>
      <c r="L45" s="127">
        <v>2</v>
      </c>
      <c r="M45" s="127">
        <v>1</v>
      </c>
      <c r="N45" s="127">
        <v>1</v>
      </c>
      <c r="O45" s="127">
        <v>1</v>
      </c>
      <c r="P45" s="127">
        <v>1</v>
      </c>
      <c r="Q45" s="128" t="str">
        <f t="shared" si="14"/>
        <v>I1+S2+E1+Z1+M1+F1</v>
      </c>
      <c r="R45" s="130">
        <f t="shared" si="10"/>
        <v>0</v>
      </c>
      <c r="S45" s="130">
        <f t="shared" si="11"/>
        <v>0</v>
      </c>
      <c r="T45" s="130" t="str">
        <f t="shared" si="12"/>
        <v>3DTěleso</v>
      </c>
      <c r="U45" s="130" t="str">
        <f t="shared" si="13"/>
        <v>IfcBridgePart</v>
      </c>
      <c r="V45" s="130" t="s">
        <v>944</v>
      </c>
      <c r="W45" s="130" t="s">
        <v>1126</v>
      </c>
      <c r="X45" s="130">
        <v>0</v>
      </c>
      <c r="Y45" s="130" t="s">
        <v>926</v>
      </c>
      <c r="Z45" s="130" t="s">
        <v>926</v>
      </c>
    </row>
    <row r="46" spans="1:26" s="540" customFormat="1" ht="14.1" customHeight="1" x14ac:dyDescent="0.2">
      <c r="A46" s="507"/>
      <c r="B46" s="124">
        <v>0</v>
      </c>
      <c r="C46" s="124" t="s">
        <v>65</v>
      </c>
      <c r="D46" s="124" t="s">
        <v>65</v>
      </c>
      <c r="E46" s="45" t="s">
        <v>1171</v>
      </c>
      <c r="F46" s="45" t="s">
        <v>1485</v>
      </c>
      <c r="G46" s="45" t="s">
        <v>1485</v>
      </c>
      <c r="H46" s="45" t="s">
        <v>1536</v>
      </c>
      <c r="I46" s="45" t="s">
        <v>1555</v>
      </c>
      <c r="J46" s="45" t="s">
        <v>1579</v>
      </c>
      <c r="K46" s="60">
        <v>1</v>
      </c>
      <c r="L46" s="60">
        <v>2</v>
      </c>
      <c r="M46" s="60">
        <v>1</v>
      </c>
      <c r="N46" s="60">
        <v>1</v>
      </c>
      <c r="O46" s="60">
        <v>1</v>
      </c>
      <c r="P46" s="60">
        <v>1</v>
      </c>
      <c r="Q46" s="77" t="str">
        <f t="shared" si="14"/>
        <v>I1+S2+E1+Z1+M1+F1</v>
      </c>
      <c r="R46" s="47">
        <f t="shared" si="10"/>
        <v>0</v>
      </c>
      <c r="S46" s="47">
        <f t="shared" si="11"/>
        <v>0</v>
      </c>
      <c r="T46" s="47" t="str">
        <f t="shared" si="12"/>
        <v>3DTěleso</v>
      </c>
      <c r="U46" s="47" t="str">
        <f t="shared" si="13"/>
        <v>IfcBridgePart</v>
      </c>
      <c r="V46" s="47" t="s">
        <v>944</v>
      </c>
      <c r="W46" s="47" t="s">
        <v>1126</v>
      </c>
      <c r="X46" s="47">
        <v>0</v>
      </c>
      <c r="Y46" s="47" t="s">
        <v>926</v>
      </c>
      <c r="Z46" s="47" t="s">
        <v>926</v>
      </c>
    </row>
    <row r="47" spans="1:26" s="540" customFormat="1" ht="14.1" customHeight="1" x14ac:dyDescent="0.2">
      <c r="A47" s="507"/>
      <c r="B47" s="124">
        <v>0</v>
      </c>
      <c r="C47" s="124" t="s">
        <v>65</v>
      </c>
      <c r="D47" s="124" t="s">
        <v>65</v>
      </c>
      <c r="E47" s="45" t="s">
        <v>1172</v>
      </c>
      <c r="F47" s="45" t="s">
        <v>1485</v>
      </c>
      <c r="G47" s="45" t="s">
        <v>1485</v>
      </c>
      <c r="H47" s="45" t="s">
        <v>1536</v>
      </c>
      <c r="I47" s="45" t="s">
        <v>1555</v>
      </c>
      <c r="J47" s="45" t="s">
        <v>1558</v>
      </c>
      <c r="K47" s="60" t="s">
        <v>940</v>
      </c>
      <c r="L47" s="60">
        <v>2</v>
      </c>
      <c r="M47" s="60">
        <v>1</v>
      </c>
      <c r="N47" s="60">
        <v>1</v>
      </c>
      <c r="O47" s="60">
        <v>1</v>
      </c>
      <c r="P47" s="60">
        <v>1</v>
      </c>
      <c r="Q47" s="77" t="str">
        <f t="shared" si="14"/>
        <v>I1+S2+E1+Z1+M1+F1</v>
      </c>
      <c r="R47" s="47">
        <f t="shared" si="10"/>
        <v>0</v>
      </c>
      <c r="S47" s="47">
        <f t="shared" si="11"/>
        <v>0</v>
      </c>
      <c r="T47" s="47" t="str">
        <f t="shared" si="12"/>
        <v>3DTěleso</v>
      </c>
      <c r="U47" s="47" t="str">
        <f t="shared" si="13"/>
        <v>IfcBridgePart</v>
      </c>
      <c r="V47" s="47" t="s">
        <v>944</v>
      </c>
      <c r="W47" s="47" t="s">
        <v>1126</v>
      </c>
      <c r="X47" s="47">
        <v>0</v>
      </c>
      <c r="Y47" s="47" t="s">
        <v>926</v>
      </c>
      <c r="Z47" s="47" t="s">
        <v>926</v>
      </c>
    </row>
    <row r="48" spans="1:26" s="540" customFormat="1" ht="14.1" customHeight="1" x14ac:dyDescent="0.2">
      <c r="A48" s="507"/>
      <c r="B48" s="124">
        <v>0</v>
      </c>
      <c r="C48" s="124" t="s">
        <v>65</v>
      </c>
      <c r="D48" s="124" t="s">
        <v>65</v>
      </c>
      <c r="E48" s="45" t="s">
        <v>1173</v>
      </c>
      <c r="F48" s="45" t="s">
        <v>1485</v>
      </c>
      <c r="G48" s="45" t="s">
        <v>1485</v>
      </c>
      <c r="H48" s="45" t="s">
        <v>1536</v>
      </c>
      <c r="I48" s="45" t="s">
        <v>1555</v>
      </c>
      <c r="J48" s="45" t="s">
        <v>1557</v>
      </c>
      <c r="K48" s="60" t="s">
        <v>940</v>
      </c>
      <c r="L48" s="58" t="s">
        <v>1174</v>
      </c>
      <c r="M48" s="60">
        <v>1</v>
      </c>
      <c r="N48" s="60">
        <v>1</v>
      </c>
      <c r="O48" s="60">
        <v>1.4</v>
      </c>
      <c r="P48" s="60">
        <v>1</v>
      </c>
      <c r="Q48" s="77" t="str">
        <f t="shared" si="14"/>
        <v>I1+S1;2;4+E1+Z1+M1,4+F1</v>
      </c>
      <c r="R48" s="47">
        <f t="shared" si="10"/>
        <v>0</v>
      </c>
      <c r="S48" s="47">
        <f t="shared" si="11"/>
        <v>0</v>
      </c>
      <c r="T48" s="47" t="str">
        <f t="shared" si="12"/>
        <v>3DTěleso</v>
      </c>
      <c r="U48" s="47" t="str">
        <f t="shared" si="13"/>
        <v>IfcBridgePart</v>
      </c>
      <c r="V48" s="47" t="s">
        <v>944</v>
      </c>
      <c r="W48" s="47" t="s">
        <v>1126</v>
      </c>
      <c r="X48" s="47">
        <v>0</v>
      </c>
      <c r="Y48" s="47" t="s">
        <v>926</v>
      </c>
      <c r="Z48" s="47" t="s">
        <v>926</v>
      </c>
    </row>
    <row r="49" spans="1:26" s="540" customFormat="1" ht="14.1" customHeight="1" x14ac:dyDescent="0.2">
      <c r="A49" s="495" t="s">
        <v>1175</v>
      </c>
      <c r="B49" s="125" t="s">
        <v>65</v>
      </c>
      <c r="C49" s="125" t="s">
        <v>65</v>
      </c>
      <c r="D49" s="125" t="s">
        <v>65</v>
      </c>
      <c r="E49" s="126" t="s">
        <v>1175</v>
      </c>
      <c r="F49" s="126" t="s">
        <v>1485</v>
      </c>
      <c r="G49" s="126" t="s">
        <v>1485</v>
      </c>
      <c r="H49" s="126" t="s">
        <v>1561</v>
      </c>
      <c r="I49" s="126" t="s">
        <v>1573</v>
      </c>
      <c r="J49" s="126" t="s">
        <v>1580</v>
      </c>
      <c r="K49" s="127" t="s">
        <v>940</v>
      </c>
      <c r="L49" s="498" t="s">
        <v>1148</v>
      </c>
      <c r="M49" s="127">
        <v>1</v>
      </c>
      <c r="N49" s="127">
        <v>1</v>
      </c>
      <c r="O49" s="542">
        <v>3</v>
      </c>
      <c r="P49" s="127">
        <v>1</v>
      </c>
      <c r="Q49" s="128" t="str">
        <f t="shared" si="14"/>
        <v>I1+S1;4+E1+Z1+M3+F1</v>
      </c>
      <c r="R49" s="496" t="str">
        <f t="shared" si="10"/>
        <v>3DTěleso</v>
      </c>
      <c r="S49" s="130" t="str">
        <f t="shared" si="11"/>
        <v>IfcBridgePart</v>
      </c>
      <c r="T49" s="130" t="str">
        <f t="shared" si="12"/>
        <v>3DTěleso</v>
      </c>
      <c r="U49" s="130" t="str">
        <f t="shared" si="13"/>
        <v>IfcBridgePart</v>
      </c>
      <c r="V49" s="130" t="s">
        <v>944</v>
      </c>
      <c r="W49" s="130" t="s">
        <v>1126</v>
      </c>
      <c r="X49" s="130" t="s">
        <v>927</v>
      </c>
      <c r="Y49" s="496" t="s">
        <v>924</v>
      </c>
      <c r="Z49" s="496" t="s">
        <v>924</v>
      </c>
    </row>
    <row r="50" spans="1:26" s="540" customFormat="1" ht="14.1" customHeight="1" x14ac:dyDescent="0.2">
      <c r="A50" s="535"/>
      <c r="B50" s="124">
        <v>0</v>
      </c>
      <c r="C50" s="124">
        <v>0</v>
      </c>
      <c r="D50" s="124" t="s">
        <v>65</v>
      </c>
      <c r="E50" s="45" t="s">
        <v>1176</v>
      </c>
      <c r="F50" s="45" t="s">
        <v>1485</v>
      </c>
      <c r="G50" s="45" t="s">
        <v>1485</v>
      </c>
      <c r="H50" s="45" t="s">
        <v>1581</v>
      </c>
      <c r="I50" s="45" t="s">
        <v>1582</v>
      </c>
      <c r="J50" s="45" t="s">
        <v>1583</v>
      </c>
      <c r="K50" s="60">
        <v>1</v>
      </c>
      <c r="L50" s="60">
        <v>2</v>
      </c>
      <c r="M50" s="60">
        <v>1</v>
      </c>
      <c r="N50" s="60">
        <v>1</v>
      </c>
      <c r="O50" s="60">
        <v>1</v>
      </c>
      <c r="P50" s="60">
        <v>1</v>
      </c>
      <c r="Q50" s="77" t="str">
        <f t="shared" si="14"/>
        <v>I1+S2+E1+Z1+M1+F1</v>
      </c>
      <c r="R50" s="47">
        <f t="shared" si="10"/>
        <v>0</v>
      </c>
      <c r="S50" s="47">
        <f t="shared" si="11"/>
        <v>0</v>
      </c>
      <c r="T50" s="47">
        <f t="shared" si="12"/>
        <v>0</v>
      </c>
      <c r="U50" s="47">
        <f t="shared" si="13"/>
        <v>0</v>
      </c>
      <c r="V50" s="47" t="s">
        <v>944</v>
      </c>
      <c r="W50" s="47" t="s">
        <v>1126</v>
      </c>
      <c r="X50" s="47">
        <v>0</v>
      </c>
      <c r="Y50" s="47">
        <v>0</v>
      </c>
      <c r="Z50" s="47" t="s">
        <v>924</v>
      </c>
    </row>
    <row r="51" spans="1:26" s="540" customFormat="1" ht="14.1" customHeight="1" x14ac:dyDescent="0.2">
      <c r="A51" s="495" t="s">
        <v>1177</v>
      </c>
      <c r="B51" s="125" t="s">
        <v>65</v>
      </c>
      <c r="C51" s="125" t="s">
        <v>65</v>
      </c>
      <c r="D51" s="125" t="s">
        <v>65</v>
      </c>
      <c r="E51" s="126" t="s">
        <v>1178</v>
      </c>
      <c r="F51" s="126" t="s">
        <v>1485</v>
      </c>
      <c r="G51" s="126" t="s">
        <v>1485</v>
      </c>
      <c r="H51" s="126" t="s">
        <v>1486</v>
      </c>
      <c r="I51" s="126" t="s">
        <v>1578</v>
      </c>
      <c r="J51" s="126" t="s">
        <v>1584</v>
      </c>
      <c r="K51" s="127" t="s">
        <v>940</v>
      </c>
      <c r="L51" s="543" t="s">
        <v>1131</v>
      </c>
      <c r="M51" s="542">
        <v>1</v>
      </c>
      <c r="N51" s="542">
        <v>1</v>
      </c>
      <c r="O51" s="544" t="s">
        <v>1179</v>
      </c>
      <c r="P51" s="542">
        <v>1</v>
      </c>
      <c r="Q51" s="128" t="str">
        <f t="shared" si="14"/>
        <v>I1+S1;2+E1+Z1+M1;5+F1</v>
      </c>
      <c r="R51" s="496" t="str">
        <f t="shared" si="10"/>
        <v>3DPovrch</v>
      </c>
      <c r="S51" s="130" t="str">
        <f t="shared" si="11"/>
        <v>IfcBridgePart</v>
      </c>
      <c r="T51" s="130" t="str">
        <f t="shared" si="12"/>
        <v>3DPovrch</v>
      </c>
      <c r="U51" s="130" t="str">
        <f t="shared" si="13"/>
        <v>IfcBridgePart</v>
      </c>
      <c r="V51" s="130" t="s">
        <v>941</v>
      </c>
      <c r="W51" s="130" t="s">
        <v>1126</v>
      </c>
      <c r="X51" s="130" t="s">
        <v>927</v>
      </c>
      <c r="Y51" s="496" t="s">
        <v>926</v>
      </c>
      <c r="Z51" s="496" t="s">
        <v>924</v>
      </c>
    </row>
    <row r="52" spans="1:26" s="540" customFormat="1" ht="14.1" customHeight="1" x14ac:dyDescent="0.2">
      <c r="A52" s="535"/>
      <c r="B52" s="124">
        <v>0</v>
      </c>
      <c r="C52" s="124" t="s">
        <v>65</v>
      </c>
      <c r="D52" s="124" t="s">
        <v>65</v>
      </c>
      <c r="E52" s="45" t="s">
        <v>548</v>
      </c>
      <c r="F52" s="45" t="s">
        <v>1485</v>
      </c>
      <c r="G52" s="45" t="s">
        <v>1485</v>
      </c>
      <c r="H52" s="45" t="s">
        <v>1486</v>
      </c>
      <c r="I52" s="45" t="s">
        <v>1578</v>
      </c>
      <c r="J52" s="45" t="s">
        <v>1586</v>
      </c>
      <c r="K52" s="60">
        <v>1</v>
      </c>
      <c r="L52" s="60">
        <v>1</v>
      </c>
      <c r="M52" s="60">
        <v>1</v>
      </c>
      <c r="N52" s="60">
        <v>1</v>
      </c>
      <c r="O52" s="60" t="s">
        <v>1179</v>
      </c>
      <c r="P52" s="60">
        <v>1</v>
      </c>
      <c r="Q52" s="77" t="str">
        <f t="shared" si="14"/>
        <v>I1+S1+E1+Z1+M1;5+F1</v>
      </c>
      <c r="R52" s="47">
        <f t="shared" si="10"/>
        <v>0</v>
      </c>
      <c r="S52" s="47">
        <f t="shared" si="11"/>
        <v>0</v>
      </c>
      <c r="T52" s="47" t="str">
        <f t="shared" si="12"/>
        <v>3DTěleso</v>
      </c>
      <c r="U52" s="47" t="str">
        <f t="shared" si="13"/>
        <v>IfcBridgePart</v>
      </c>
      <c r="V52" s="47" t="s">
        <v>944</v>
      </c>
      <c r="W52" s="47" t="s">
        <v>1126</v>
      </c>
      <c r="X52" s="47">
        <v>0</v>
      </c>
      <c r="Y52" s="47" t="s">
        <v>926</v>
      </c>
      <c r="Z52" s="47" t="s">
        <v>924</v>
      </c>
    </row>
    <row r="53" spans="1:26" s="540" customFormat="1" ht="14.1" customHeight="1" x14ac:dyDescent="0.2">
      <c r="A53" s="535"/>
      <c r="B53" s="124">
        <v>0</v>
      </c>
      <c r="C53" s="124" t="s">
        <v>65</v>
      </c>
      <c r="D53" s="124" t="s">
        <v>65</v>
      </c>
      <c r="E53" s="45" t="s">
        <v>1180</v>
      </c>
      <c r="F53" s="45" t="s">
        <v>1485</v>
      </c>
      <c r="G53" s="45" t="s">
        <v>1485</v>
      </c>
      <c r="H53" s="45" t="s">
        <v>1486</v>
      </c>
      <c r="I53" s="45" t="s">
        <v>1578</v>
      </c>
      <c r="J53" s="45" t="s">
        <v>1585</v>
      </c>
      <c r="K53" s="60" t="s">
        <v>940</v>
      </c>
      <c r="L53" s="58" t="s">
        <v>1131</v>
      </c>
      <c r="M53" s="60">
        <v>1</v>
      </c>
      <c r="N53" s="60">
        <v>1</v>
      </c>
      <c r="O53" s="60" t="s">
        <v>1181</v>
      </c>
      <c r="P53" s="60">
        <v>1</v>
      </c>
      <c r="Q53" s="77" t="str">
        <f t="shared" si="14"/>
        <v>I1+S1;2+E1+Z1+M2;5+F1</v>
      </c>
      <c r="R53" s="47">
        <f t="shared" si="10"/>
        <v>0</v>
      </c>
      <c r="S53" s="47">
        <f t="shared" si="11"/>
        <v>0</v>
      </c>
      <c r="T53" s="47" t="str">
        <f t="shared" si="12"/>
        <v>3DTěleso</v>
      </c>
      <c r="U53" s="47" t="str">
        <f t="shared" si="13"/>
        <v>IfcBridgePart</v>
      </c>
      <c r="V53" s="47" t="s">
        <v>944</v>
      </c>
      <c r="W53" s="47" t="s">
        <v>1126</v>
      </c>
      <c r="X53" s="47">
        <v>0</v>
      </c>
      <c r="Y53" s="47" t="s">
        <v>926</v>
      </c>
      <c r="Z53" s="47" t="s">
        <v>924</v>
      </c>
    </row>
    <row r="54" spans="1:26" s="540" customFormat="1" ht="14.1" customHeight="1" x14ac:dyDescent="0.2">
      <c r="A54" s="495" t="s">
        <v>1182</v>
      </c>
      <c r="B54" s="125">
        <v>0</v>
      </c>
      <c r="C54" s="125">
        <v>0</v>
      </c>
      <c r="D54" s="125" t="s">
        <v>65</v>
      </c>
      <c r="E54" s="126" t="s">
        <v>1183</v>
      </c>
      <c r="F54" s="126" t="s">
        <v>1485</v>
      </c>
      <c r="G54" s="126" t="s">
        <v>1485</v>
      </c>
      <c r="H54" s="126" t="s">
        <v>1501</v>
      </c>
      <c r="I54" s="126" t="s">
        <v>1553</v>
      </c>
      <c r="J54" s="126" t="s">
        <v>1587</v>
      </c>
      <c r="K54" s="127" t="s">
        <v>940</v>
      </c>
      <c r="L54" s="542">
        <v>1</v>
      </c>
      <c r="M54" s="542">
        <v>1</v>
      </c>
      <c r="N54" s="542">
        <v>1</v>
      </c>
      <c r="O54" s="542">
        <v>3</v>
      </c>
      <c r="P54" s="542">
        <v>1</v>
      </c>
      <c r="Q54" s="128" t="str">
        <f t="shared" si="14"/>
        <v>I1+S1+E1+Z1+M3+F1</v>
      </c>
      <c r="R54" s="496">
        <f t="shared" si="10"/>
        <v>0</v>
      </c>
      <c r="S54" s="130">
        <f t="shared" si="11"/>
        <v>0</v>
      </c>
      <c r="T54" s="130">
        <f t="shared" si="12"/>
        <v>0</v>
      </c>
      <c r="U54" s="130">
        <f t="shared" si="13"/>
        <v>0</v>
      </c>
      <c r="V54" s="130" t="s">
        <v>944</v>
      </c>
      <c r="W54" s="130" t="s">
        <v>1126</v>
      </c>
      <c r="X54" s="130">
        <v>0</v>
      </c>
      <c r="Y54" s="496">
        <v>0</v>
      </c>
      <c r="Z54" s="496" t="s">
        <v>926</v>
      </c>
    </row>
    <row r="55" spans="1:26" s="540" customFormat="1" ht="14.1" customHeight="1" x14ac:dyDescent="0.2">
      <c r="A55" s="507"/>
      <c r="B55" s="124">
        <v>0</v>
      </c>
      <c r="C55" s="124">
        <v>0</v>
      </c>
      <c r="D55" s="124" t="s">
        <v>65</v>
      </c>
      <c r="E55" s="45" t="s">
        <v>1184</v>
      </c>
      <c r="F55" s="45" t="s">
        <v>1485</v>
      </c>
      <c r="G55" s="45" t="s">
        <v>1485</v>
      </c>
      <c r="H55" s="45" t="s">
        <v>1501</v>
      </c>
      <c r="I55" s="45" t="s">
        <v>1547</v>
      </c>
      <c r="J55" s="45" t="s">
        <v>1560</v>
      </c>
      <c r="K55" s="60" t="s">
        <v>940</v>
      </c>
      <c r="L55" s="545">
        <v>2</v>
      </c>
      <c r="M55" s="545">
        <v>1</v>
      </c>
      <c r="N55" s="545">
        <v>1</v>
      </c>
      <c r="O55" s="545">
        <v>1</v>
      </c>
      <c r="P55" s="545">
        <v>1</v>
      </c>
      <c r="Q55" s="77" t="str">
        <f t="shared" si="14"/>
        <v>I1+S2+E1+Z1+M1+F1</v>
      </c>
      <c r="R55" s="112">
        <f t="shared" si="10"/>
        <v>0</v>
      </c>
      <c r="S55" s="47">
        <f t="shared" si="11"/>
        <v>0</v>
      </c>
      <c r="T55" s="47">
        <f t="shared" si="12"/>
        <v>0</v>
      </c>
      <c r="U55" s="47">
        <f t="shared" si="13"/>
        <v>0</v>
      </c>
      <c r="V55" s="47" t="s">
        <v>944</v>
      </c>
      <c r="W55" s="47" t="s">
        <v>1126</v>
      </c>
      <c r="X55" s="47">
        <v>0</v>
      </c>
      <c r="Y55" s="112">
        <v>0</v>
      </c>
      <c r="Z55" s="112" t="s">
        <v>926</v>
      </c>
    </row>
    <row r="56" spans="1:26" s="540" customFormat="1" ht="14.1" customHeight="1" x14ac:dyDescent="0.2">
      <c r="A56" s="507"/>
      <c r="B56" s="124">
        <v>0</v>
      </c>
      <c r="C56" s="124" t="s">
        <v>65</v>
      </c>
      <c r="D56" s="124" t="s">
        <v>65</v>
      </c>
      <c r="E56" s="45" t="s">
        <v>1185</v>
      </c>
      <c r="F56" s="45" t="s">
        <v>1485</v>
      </c>
      <c r="G56" s="45" t="s">
        <v>1485</v>
      </c>
      <c r="H56" s="45" t="s">
        <v>1501</v>
      </c>
      <c r="I56" s="45" t="s">
        <v>1547</v>
      </c>
      <c r="J56" s="45" t="s">
        <v>1550</v>
      </c>
      <c r="K56" s="60" t="s">
        <v>940</v>
      </c>
      <c r="L56" s="546" t="s">
        <v>1131</v>
      </c>
      <c r="M56" s="545">
        <v>1</v>
      </c>
      <c r="N56" s="545">
        <v>1</v>
      </c>
      <c r="O56" s="546" t="s">
        <v>1069</v>
      </c>
      <c r="P56" s="545">
        <v>1</v>
      </c>
      <c r="Q56" s="77" t="str">
        <f t="shared" si="14"/>
        <v>I1+S1;2+E1+Z1+M2;3+F1</v>
      </c>
      <c r="R56" s="112">
        <f t="shared" si="10"/>
        <v>0</v>
      </c>
      <c r="S56" s="47">
        <f t="shared" si="11"/>
        <v>0</v>
      </c>
      <c r="T56" s="47" t="str">
        <f t="shared" si="12"/>
        <v>3DTěleso</v>
      </c>
      <c r="U56" s="47" t="str">
        <f t="shared" si="13"/>
        <v>IfcBridgePart</v>
      </c>
      <c r="V56" s="47" t="s">
        <v>944</v>
      </c>
      <c r="W56" s="47" t="s">
        <v>1126</v>
      </c>
      <c r="X56" s="47">
        <v>0</v>
      </c>
      <c r="Y56" s="112" t="s">
        <v>926</v>
      </c>
      <c r="Z56" s="112" t="s">
        <v>926</v>
      </c>
    </row>
    <row r="57" spans="1:26" s="540" customFormat="1" ht="14.1" customHeight="1" x14ac:dyDescent="0.2">
      <c r="A57" s="507"/>
      <c r="B57" s="124">
        <v>0</v>
      </c>
      <c r="C57" s="124" t="s">
        <v>65</v>
      </c>
      <c r="D57" s="124" t="s">
        <v>65</v>
      </c>
      <c r="E57" s="45" t="s">
        <v>1186</v>
      </c>
      <c r="F57" s="45" t="s">
        <v>1485</v>
      </c>
      <c r="G57" s="45" t="s">
        <v>1485</v>
      </c>
      <c r="H57" s="45" t="s">
        <v>1536</v>
      </c>
      <c r="I57" s="45" t="s">
        <v>1555</v>
      </c>
      <c r="J57" s="45" t="s">
        <v>1588</v>
      </c>
      <c r="K57" s="60">
        <v>1</v>
      </c>
      <c r="L57" s="546">
        <v>2</v>
      </c>
      <c r="M57" s="545">
        <v>1</v>
      </c>
      <c r="N57" s="545">
        <v>1</v>
      </c>
      <c r="O57" s="547">
        <v>1</v>
      </c>
      <c r="P57" s="545">
        <v>1</v>
      </c>
      <c r="Q57" s="77" t="str">
        <f t="shared" si="14"/>
        <v>I1+S2+E1+Z1+M1+F1</v>
      </c>
      <c r="R57" s="112">
        <f t="shared" si="10"/>
        <v>0</v>
      </c>
      <c r="S57" s="47">
        <f t="shared" si="11"/>
        <v>0</v>
      </c>
      <c r="T57" s="47" t="str">
        <f t="shared" si="12"/>
        <v>3DTěleso</v>
      </c>
      <c r="U57" s="47" t="str">
        <f t="shared" si="13"/>
        <v>IfcBridgePart</v>
      </c>
      <c r="V57" s="47" t="s">
        <v>944</v>
      </c>
      <c r="W57" s="47" t="s">
        <v>1126</v>
      </c>
      <c r="X57" s="47">
        <v>0</v>
      </c>
      <c r="Y57" s="112" t="s">
        <v>926</v>
      </c>
      <c r="Z57" s="112" t="s">
        <v>926</v>
      </c>
    </row>
    <row r="58" spans="1:26" s="540" customFormat="1" ht="14.1" customHeight="1" x14ac:dyDescent="0.2">
      <c r="A58" s="507"/>
      <c r="B58" s="124">
        <v>0</v>
      </c>
      <c r="C58" s="124" t="s">
        <v>65</v>
      </c>
      <c r="D58" s="124" t="s">
        <v>65</v>
      </c>
      <c r="E58" s="45" t="s">
        <v>1187</v>
      </c>
      <c r="F58" s="45" t="s">
        <v>1485</v>
      </c>
      <c r="G58" s="45" t="s">
        <v>1485</v>
      </c>
      <c r="H58" s="45" t="s">
        <v>1501</v>
      </c>
      <c r="I58" s="45" t="s">
        <v>1589</v>
      </c>
      <c r="J58" s="45" t="s">
        <v>1590</v>
      </c>
      <c r="K58" s="60" t="s">
        <v>940</v>
      </c>
      <c r="L58" s="545">
        <v>2</v>
      </c>
      <c r="M58" s="545">
        <v>1</v>
      </c>
      <c r="N58" s="545">
        <v>1</v>
      </c>
      <c r="O58" s="545">
        <v>3</v>
      </c>
      <c r="P58" s="545">
        <v>1</v>
      </c>
      <c r="Q58" s="77" t="str">
        <f t="shared" si="14"/>
        <v>I1+S2+E1+Z1+M3+F1</v>
      </c>
      <c r="R58" s="112">
        <f t="shared" si="10"/>
        <v>0</v>
      </c>
      <c r="S58" s="47">
        <f t="shared" si="11"/>
        <v>0</v>
      </c>
      <c r="T58" s="47" t="str">
        <f t="shared" si="12"/>
        <v>3DTěleso</v>
      </c>
      <c r="U58" s="47" t="str">
        <f t="shared" si="13"/>
        <v>IfcBridgePart</v>
      </c>
      <c r="V58" s="47" t="s">
        <v>944</v>
      </c>
      <c r="W58" s="47" t="s">
        <v>1126</v>
      </c>
      <c r="X58" s="47">
        <v>0</v>
      </c>
      <c r="Y58" s="112">
        <v>0</v>
      </c>
      <c r="Z58" s="112" t="s">
        <v>926</v>
      </c>
    </row>
    <row r="59" spans="1:26" s="540" customFormat="1" ht="14.1" customHeight="1" x14ac:dyDescent="0.2">
      <c r="A59" s="495" t="s">
        <v>1188</v>
      </c>
      <c r="B59" s="125" t="s">
        <v>65</v>
      </c>
      <c r="C59" s="125" t="s">
        <v>65</v>
      </c>
      <c r="D59" s="125" t="s">
        <v>65</v>
      </c>
      <c r="E59" s="126" t="s">
        <v>1188</v>
      </c>
      <c r="F59" s="126" t="s">
        <v>1485</v>
      </c>
      <c r="G59" s="126" t="s">
        <v>1485</v>
      </c>
      <c r="H59" s="126" t="s">
        <v>1581</v>
      </c>
      <c r="I59" s="126" t="s">
        <v>1591</v>
      </c>
      <c r="J59" s="126" t="s">
        <v>1592</v>
      </c>
      <c r="K59" s="127"/>
      <c r="L59" s="542"/>
      <c r="M59" s="542"/>
      <c r="N59" s="542"/>
      <c r="O59" s="542"/>
      <c r="P59" s="542"/>
      <c r="Q59" s="128" t="str">
        <f t="shared" si="14"/>
        <v/>
      </c>
      <c r="R59" s="496">
        <f t="shared" si="10"/>
        <v>0</v>
      </c>
      <c r="S59" s="130" t="str">
        <f t="shared" si="11"/>
        <v>IfcBridgePart</v>
      </c>
      <c r="T59" s="130">
        <f t="shared" si="12"/>
        <v>0</v>
      </c>
      <c r="U59" s="130" t="str">
        <f t="shared" si="13"/>
        <v>IfcBridgePart</v>
      </c>
      <c r="V59" s="130"/>
      <c r="W59" s="130" t="s">
        <v>1126</v>
      </c>
      <c r="X59" s="130" t="s">
        <v>927</v>
      </c>
      <c r="Y59" s="496"/>
      <c r="Z59" s="496"/>
    </row>
    <row r="60" spans="1:26" s="540" customFormat="1" ht="14.1" customHeight="1" x14ac:dyDescent="0.2">
      <c r="A60" s="548"/>
      <c r="B60" s="124">
        <v>0</v>
      </c>
      <c r="C60" s="124">
        <v>0</v>
      </c>
      <c r="D60" s="124" t="s">
        <v>65</v>
      </c>
      <c r="E60" s="45" t="s">
        <v>1189</v>
      </c>
      <c r="F60" s="45" t="s">
        <v>1485</v>
      </c>
      <c r="G60" s="45" t="s">
        <v>1485</v>
      </c>
      <c r="H60" s="45" t="s">
        <v>1513</v>
      </c>
      <c r="I60" s="45" t="s">
        <v>1591</v>
      </c>
      <c r="J60" s="45" t="s">
        <v>1515</v>
      </c>
      <c r="K60" s="60" t="s">
        <v>940</v>
      </c>
      <c r="L60" s="546" t="s">
        <v>1131</v>
      </c>
      <c r="M60" s="545">
        <v>1</v>
      </c>
      <c r="N60" s="545">
        <v>1</v>
      </c>
      <c r="O60" s="545">
        <v>1</v>
      </c>
      <c r="P60" s="545">
        <v>1</v>
      </c>
      <c r="Q60" s="77" t="str">
        <f t="shared" si="14"/>
        <v>I1+S1;2+E1+Z1+M1+F1</v>
      </c>
      <c r="R60" s="112">
        <f t="shared" si="10"/>
        <v>0</v>
      </c>
      <c r="S60" s="47">
        <f t="shared" si="11"/>
        <v>0</v>
      </c>
      <c r="T60" s="47">
        <f t="shared" si="12"/>
        <v>0</v>
      </c>
      <c r="U60" s="47">
        <f t="shared" si="13"/>
        <v>0</v>
      </c>
      <c r="V60" s="47" t="s">
        <v>944</v>
      </c>
      <c r="W60" s="47" t="s">
        <v>1126</v>
      </c>
      <c r="X60" s="47">
        <v>0</v>
      </c>
      <c r="Y60" s="112">
        <v>0</v>
      </c>
      <c r="Z60" s="112" t="s">
        <v>926</v>
      </c>
    </row>
    <row r="61" spans="1:26" s="540" customFormat="1" ht="14.1" customHeight="1" x14ac:dyDescent="0.2">
      <c r="A61" s="548"/>
      <c r="B61" s="124">
        <v>0</v>
      </c>
      <c r="C61" s="124">
        <v>0</v>
      </c>
      <c r="D61" s="124" t="s">
        <v>65</v>
      </c>
      <c r="E61" s="45" t="s">
        <v>1190</v>
      </c>
      <c r="F61" s="45" t="s">
        <v>1485</v>
      </c>
      <c r="G61" s="45" t="s">
        <v>1485</v>
      </c>
      <c r="H61" s="45" t="s">
        <v>1513</v>
      </c>
      <c r="I61" s="45" t="s">
        <v>1582</v>
      </c>
      <c r="J61" s="45" t="s">
        <v>1593</v>
      </c>
      <c r="K61" s="60" t="s">
        <v>940</v>
      </c>
      <c r="L61" s="545">
        <v>1</v>
      </c>
      <c r="M61" s="545">
        <v>1</v>
      </c>
      <c r="N61" s="545">
        <v>1</v>
      </c>
      <c r="O61" s="545">
        <v>5</v>
      </c>
      <c r="P61" s="545">
        <v>1</v>
      </c>
      <c r="Q61" s="77" t="str">
        <f t="shared" si="14"/>
        <v>I1+S1+E1+Z1+M5+F1</v>
      </c>
      <c r="R61" s="112">
        <f t="shared" si="10"/>
        <v>0</v>
      </c>
      <c r="S61" s="47">
        <f t="shared" si="11"/>
        <v>0</v>
      </c>
      <c r="T61" s="47">
        <f t="shared" si="12"/>
        <v>0</v>
      </c>
      <c r="U61" s="47">
        <f t="shared" si="13"/>
        <v>0</v>
      </c>
      <c r="V61" s="47" t="s">
        <v>944</v>
      </c>
      <c r="W61" s="47" t="s">
        <v>1126</v>
      </c>
      <c r="X61" s="47">
        <v>0</v>
      </c>
      <c r="Y61" s="112">
        <v>0</v>
      </c>
      <c r="Z61" s="112" t="s">
        <v>926</v>
      </c>
    </row>
    <row r="62" spans="1:26" s="540" customFormat="1" ht="14.1" customHeight="1" x14ac:dyDescent="0.2">
      <c r="A62" s="537" t="s">
        <v>1191</v>
      </c>
      <c r="B62" s="125" t="s">
        <v>65</v>
      </c>
      <c r="C62" s="125" t="s">
        <v>65</v>
      </c>
      <c r="D62" s="125" t="s">
        <v>65</v>
      </c>
      <c r="E62" s="126" t="s">
        <v>1191</v>
      </c>
      <c r="F62" s="126" t="s">
        <v>1500</v>
      </c>
      <c r="G62" s="126" t="s">
        <v>1500</v>
      </c>
      <c r="H62" s="126" t="s">
        <v>1500</v>
      </c>
      <c r="I62" s="126" t="s">
        <v>1500</v>
      </c>
      <c r="J62" s="126" t="s">
        <v>1500</v>
      </c>
      <c r="K62" s="498" t="s">
        <v>982</v>
      </c>
      <c r="L62" s="498"/>
      <c r="M62" s="498" t="s">
        <v>940</v>
      </c>
      <c r="N62" s="498" t="s">
        <v>940</v>
      </c>
      <c r="O62" s="498"/>
      <c r="P62" s="498" t="s">
        <v>940</v>
      </c>
      <c r="Q62" s="128" t="str">
        <f t="shared" si="14"/>
        <v>I3+E1+Z1+F1</v>
      </c>
      <c r="R62" s="130" t="str">
        <f t="shared" si="10"/>
        <v>3DPovrch</v>
      </c>
      <c r="S62" s="130" t="str">
        <f t="shared" si="11"/>
        <v>IfcBridgePart</v>
      </c>
      <c r="T62" s="130" t="str">
        <f t="shared" si="12"/>
        <v>3DPovrch</v>
      </c>
      <c r="U62" s="130" t="str">
        <f t="shared" si="13"/>
        <v>IfcBridgePart</v>
      </c>
      <c r="V62" s="130" t="s">
        <v>941</v>
      </c>
      <c r="W62" s="130" t="s">
        <v>1126</v>
      </c>
      <c r="X62" s="130" t="s">
        <v>927</v>
      </c>
      <c r="Y62" s="130" t="s">
        <v>925</v>
      </c>
      <c r="Z62" s="130" t="s">
        <v>925</v>
      </c>
    </row>
    <row r="63" spans="1:26" s="540" customFormat="1" ht="14.1" customHeight="1" x14ac:dyDescent="0.2">
      <c r="A63" s="537" t="s">
        <v>1192</v>
      </c>
      <c r="B63" s="125" t="s">
        <v>65</v>
      </c>
      <c r="C63" s="125" t="s">
        <v>65</v>
      </c>
      <c r="D63" s="125" t="s">
        <v>65</v>
      </c>
      <c r="E63" s="126" t="s">
        <v>1192</v>
      </c>
      <c r="F63" s="126" t="s">
        <v>1500</v>
      </c>
      <c r="G63" s="126" t="s">
        <v>1500</v>
      </c>
      <c r="H63" s="126" t="s">
        <v>1500</v>
      </c>
      <c r="I63" s="126" t="s">
        <v>1500</v>
      </c>
      <c r="J63" s="126" t="s">
        <v>1500</v>
      </c>
      <c r="K63" s="498" t="s">
        <v>967</v>
      </c>
      <c r="L63" s="498"/>
      <c r="M63" s="498" t="s">
        <v>940</v>
      </c>
      <c r="N63" s="498" t="s">
        <v>940</v>
      </c>
      <c r="O63" s="498"/>
      <c r="P63" s="498"/>
      <c r="Q63" s="128" t="str">
        <f t="shared" si="14"/>
        <v>I7+E1+Z1</v>
      </c>
      <c r="R63" s="130" t="s">
        <v>1193</v>
      </c>
      <c r="S63" s="130" t="s">
        <v>1194</v>
      </c>
      <c r="T63" s="130" t="s">
        <v>1193</v>
      </c>
      <c r="U63" s="130" t="s">
        <v>1194</v>
      </c>
      <c r="V63" s="130" t="s">
        <v>1193</v>
      </c>
      <c r="W63" s="130" t="s">
        <v>1194</v>
      </c>
      <c r="X63" s="130" t="s">
        <v>1047</v>
      </c>
      <c r="Y63" s="130" t="s">
        <v>1047</v>
      </c>
      <c r="Z63" s="130" t="s">
        <v>1047</v>
      </c>
    </row>
    <row r="64" spans="1:26" ht="14.1" customHeight="1" x14ac:dyDescent="0.2">
      <c r="A64" s="537" t="s">
        <v>1195</v>
      </c>
      <c r="B64" s="125">
        <v>0</v>
      </c>
      <c r="C64" s="125">
        <v>0</v>
      </c>
      <c r="D64" s="125" t="s">
        <v>65</v>
      </c>
      <c r="E64" s="126" t="s">
        <v>1196</v>
      </c>
      <c r="F64" s="126" t="s">
        <v>1485</v>
      </c>
      <c r="G64" s="126" t="s">
        <v>1485</v>
      </c>
      <c r="H64" s="126" t="s">
        <v>1501</v>
      </c>
      <c r="I64" s="126" t="s">
        <v>1568</v>
      </c>
      <c r="J64" s="126" t="s">
        <v>1570</v>
      </c>
      <c r="K64" s="498" t="s">
        <v>940</v>
      </c>
      <c r="L64" s="498">
        <v>1</v>
      </c>
      <c r="M64" s="498" t="s">
        <v>940</v>
      </c>
      <c r="N64" s="498" t="s">
        <v>940</v>
      </c>
      <c r="O64" s="498" t="s">
        <v>982</v>
      </c>
      <c r="P64" s="498" t="s">
        <v>940</v>
      </c>
      <c r="Q64" s="128" t="str">
        <f t="shared" si="14"/>
        <v>I1+S1+E1+Z1+M3+F1</v>
      </c>
      <c r="R64" s="130">
        <f t="shared" ref="R64:R67" si="15">IF(B64="x",V64,0)</f>
        <v>0</v>
      </c>
      <c r="S64" s="130">
        <f t="shared" ref="S64:S67" si="16">IF(B64="x",W64,0)</f>
        <v>0</v>
      </c>
      <c r="T64" s="130">
        <f t="shared" ref="T64:T67" si="17">IF(C64="x",V64,0)</f>
        <v>0</v>
      </c>
      <c r="U64" s="130">
        <f t="shared" ref="U64:U67" si="18">IF(C64="x",W64,0)</f>
        <v>0</v>
      </c>
      <c r="V64" s="130" t="s">
        <v>1197</v>
      </c>
      <c r="W64" s="130" t="s">
        <v>945</v>
      </c>
      <c r="X64" s="130">
        <v>0</v>
      </c>
      <c r="Y64" s="130">
        <v>0</v>
      </c>
      <c r="Z64" s="130" t="s">
        <v>927</v>
      </c>
    </row>
    <row r="65" spans="1:26" ht="14.1" customHeight="1" x14ac:dyDescent="0.2">
      <c r="A65" s="532"/>
      <c r="B65" s="124" t="s">
        <v>65</v>
      </c>
      <c r="C65" s="124" t="s">
        <v>65</v>
      </c>
      <c r="D65" s="124" t="s">
        <v>65</v>
      </c>
      <c r="E65" s="45" t="s">
        <v>1198</v>
      </c>
      <c r="F65" s="45" t="s">
        <v>1485</v>
      </c>
      <c r="G65" s="45" t="s">
        <v>1485</v>
      </c>
      <c r="H65" s="45" t="s">
        <v>1536</v>
      </c>
      <c r="I65" s="45" t="s">
        <v>1594</v>
      </c>
      <c r="J65" s="45" t="s">
        <v>1558</v>
      </c>
      <c r="K65" s="58" t="s">
        <v>940</v>
      </c>
      <c r="L65" s="58" t="s">
        <v>969</v>
      </c>
      <c r="M65" s="58" t="s">
        <v>940</v>
      </c>
      <c r="N65" s="58" t="s">
        <v>940</v>
      </c>
      <c r="O65" s="58" t="s">
        <v>940</v>
      </c>
      <c r="P65" s="58" t="s">
        <v>940</v>
      </c>
      <c r="Q65" s="77" t="str">
        <f t="shared" si="14"/>
        <v>I1+S2+E1+Z1+M1+F1</v>
      </c>
      <c r="R65" s="47" t="str">
        <f t="shared" si="15"/>
        <v>3DTěleso</v>
      </c>
      <c r="S65" s="47" t="str">
        <f t="shared" si="16"/>
        <v>IfcSolidModel</v>
      </c>
      <c r="T65" s="47" t="str">
        <f t="shared" si="17"/>
        <v>3DTěleso</v>
      </c>
      <c r="U65" s="47" t="str">
        <f t="shared" si="18"/>
        <v>IfcSolidModel</v>
      </c>
      <c r="V65" s="47" t="s">
        <v>944</v>
      </c>
      <c r="W65" s="47" t="s">
        <v>945</v>
      </c>
      <c r="X65" s="47" t="s">
        <v>951</v>
      </c>
      <c r="Y65" s="67" t="s">
        <v>926</v>
      </c>
      <c r="Z65" s="67" t="s">
        <v>926</v>
      </c>
    </row>
    <row r="66" spans="1:26" ht="14.1" customHeight="1" x14ac:dyDescent="0.2">
      <c r="A66" s="532"/>
      <c r="B66" s="124" t="s">
        <v>65</v>
      </c>
      <c r="C66" s="124" t="s">
        <v>65</v>
      </c>
      <c r="D66" s="124" t="s">
        <v>65</v>
      </c>
      <c r="E66" s="45" t="s">
        <v>1199</v>
      </c>
      <c r="F66" s="45" t="s">
        <v>1485</v>
      </c>
      <c r="G66" s="45" t="s">
        <v>1485</v>
      </c>
      <c r="H66" s="45" t="s">
        <v>1501</v>
      </c>
      <c r="I66" s="45" t="s">
        <v>1595</v>
      </c>
      <c r="J66" s="45" t="s">
        <v>1596</v>
      </c>
      <c r="K66" s="58" t="s">
        <v>940</v>
      </c>
      <c r="L66" s="58" t="s">
        <v>1063</v>
      </c>
      <c r="M66" s="58" t="s">
        <v>940</v>
      </c>
      <c r="N66" s="58" t="s">
        <v>940</v>
      </c>
      <c r="O66" s="58" t="s">
        <v>940</v>
      </c>
      <c r="P66" s="58" t="s">
        <v>940</v>
      </c>
      <c r="Q66" s="77" t="str">
        <f t="shared" si="14"/>
        <v>I1+S1&amp;4+E1+Z1+M1+F1</v>
      </c>
      <c r="R66" s="47" t="str">
        <f t="shared" si="15"/>
        <v>3DTěleso</v>
      </c>
      <c r="S66" s="47" t="str">
        <f t="shared" si="16"/>
        <v>IfcSolidModel</v>
      </c>
      <c r="T66" s="47" t="str">
        <f t="shared" si="17"/>
        <v>3DTěleso</v>
      </c>
      <c r="U66" s="47" t="str">
        <f t="shared" si="18"/>
        <v>IfcSolidModel</v>
      </c>
      <c r="V66" s="47" t="s">
        <v>944</v>
      </c>
      <c r="W66" s="47" t="s">
        <v>945</v>
      </c>
      <c r="X66" s="47" t="s">
        <v>951</v>
      </c>
      <c r="Y66" s="67" t="s">
        <v>927</v>
      </c>
      <c r="Z66" s="67" t="s">
        <v>927</v>
      </c>
    </row>
    <row r="67" spans="1:26" ht="14.1" customHeight="1" x14ac:dyDescent="0.2">
      <c r="A67" s="532"/>
      <c r="B67" s="124">
        <v>0</v>
      </c>
      <c r="C67" s="124" t="s">
        <v>65</v>
      </c>
      <c r="D67" s="124" t="s">
        <v>65</v>
      </c>
      <c r="E67" s="45" t="s">
        <v>1200</v>
      </c>
      <c r="F67" s="45" t="s">
        <v>1485</v>
      </c>
      <c r="G67" s="45" t="s">
        <v>1485</v>
      </c>
      <c r="H67" s="45" t="s">
        <v>1501</v>
      </c>
      <c r="I67" s="45" t="s">
        <v>1573</v>
      </c>
      <c r="J67" s="45" t="s">
        <v>1597</v>
      </c>
      <c r="K67" s="58" t="s">
        <v>940</v>
      </c>
      <c r="L67" s="58" t="s">
        <v>940</v>
      </c>
      <c r="M67" s="58" t="s">
        <v>940</v>
      </c>
      <c r="N67" s="58" t="s">
        <v>940</v>
      </c>
      <c r="O67" s="58" t="s">
        <v>982</v>
      </c>
      <c r="P67" s="58" t="s">
        <v>940</v>
      </c>
      <c r="Q67" s="77" t="str">
        <f t="shared" si="14"/>
        <v>I1+S1+E1+Z1+M3+F1</v>
      </c>
      <c r="R67" s="47">
        <f t="shared" si="15"/>
        <v>0</v>
      </c>
      <c r="S67" s="47">
        <f t="shared" si="16"/>
        <v>0</v>
      </c>
      <c r="T67" s="47" t="str">
        <f t="shared" si="17"/>
        <v>3DTěleso</v>
      </c>
      <c r="U67" s="47" t="str">
        <f t="shared" si="18"/>
        <v>IfcSolidModel</v>
      </c>
      <c r="V67" s="47" t="s">
        <v>944</v>
      </c>
      <c r="W67" s="47" t="s">
        <v>945</v>
      </c>
      <c r="X67" s="47">
        <v>0</v>
      </c>
      <c r="Y67" s="67" t="s">
        <v>927</v>
      </c>
      <c r="Z67" s="67" t="s">
        <v>927</v>
      </c>
    </row>
    <row r="68" spans="1:26" x14ac:dyDescent="0.2">
      <c r="E68" s="480"/>
      <c r="F68" s="480"/>
      <c r="G68" s="480"/>
      <c r="H68" s="480"/>
      <c r="I68" s="480"/>
      <c r="J68" s="480"/>
    </row>
    <row r="69" spans="1:26" x14ac:dyDescent="0.2">
      <c r="E69" s="480"/>
      <c r="F69" s="480"/>
      <c r="G69" s="480"/>
      <c r="H69" s="480"/>
      <c r="I69" s="480"/>
      <c r="J69" s="480"/>
    </row>
    <row r="70" spans="1:26" x14ac:dyDescent="0.2">
      <c r="E70" s="480"/>
      <c r="F70" s="480"/>
      <c r="G70" s="480"/>
      <c r="H70" s="480"/>
      <c r="I70" s="480"/>
      <c r="J70" s="480"/>
    </row>
    <row r="71" spans="1:26" x14ac:dyDescent="0.2">
      <c r="E71" s="480"/>
      <c r="F71" s="480"/>
      <c r="G71" s="480"/>
      <c r="H71" s="480"/>
      <c r="I71" s="480"/>
      <c r="J71" s="480"/>
    </row>
    <row r="72" spans="1:26" x14ac:dyDescent="0.2">
      <c r="E72" s="480"/>
      <c r="F72" s="480"/>
      <c r="G72" s="480"/>
      <c r="H72" s="480"/>
      <c r="I72" s="480"/>
      <c r="J72" s="480"/>
    </row>
    <row r="73" spans="1:26" x14ac:dyDescent="0.2">
      <c r="E73" s="480"/>
      <c r="F73" s="480"/>
      <c r="G73" s="480"/>
      <c r="H73" s="480"/>
      <c r="I73" s="480"/>
      <c r="J73" s="480"/>
    </row>
    <row r="74" spans="1:26" x14ac:dyDescent="0.2">
      <c r="E74" s="480"/>
      <c r="F74" s="480"/>
      <c r="G74" s="480"/>
      <c r="H74" s="480"/>
      <c r="I74" s="480"/>
      <c r="J74" s="480"/>
    </row>
  </sheetData>
  <mergeCells count="10">
    <mergeCell ref="E10:Q10"/>
    <mergeCell ref="R2:W2"/>
    <mergeCell ref="X2:Z2"/>
    <mergeCell ref="A2:A3"/>
    <mergeCell ref="B2:B3"/>
    <mergeCell ref="C2:C3"/>
    <mergeCell ref="D2:D3"/>
    <mergeCell ref="E2:E3"/>
    <mergeCell ref="K2:Q2"/>
    <mergeCell ref="F2:J2"/>
  </mergeCells>
  <hyperlinks>
    <hyperlink ref="W3" r:id="rId1"/>
    <hyperlink ref="S3" r:id="rId2"/>
    <hyperlink ref="U3" r:id="rId3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4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8"/>
  <sheetViews>
    <sheetView view="pageBreakPreview" zoomScale="85" zoomScaleNormal="95" zoomScaleSheetLayoutView="85" workbookViewId="0">
      <selection activeCell="G12" sqref="G12"/>
    </sheetView>
  </sheetViews>
  <sheetFormatPr defaultColWidth="9.42578125" defaultRowHeight="12.75" x14ac:dyDescent="0.2"/>
  <cols>
    <col min="1" max="1" width="25.5703125" style="7" customWidth="1"/>
    <col min="2" max="4" width="4.85546875" style="7" customWidth="1"/>
    <col min="5" max="5" width="30.5703125" style="1" customWidth="1"/>
    <col min="6" max="6" width="34.5703125" style="1" hidden="1" customWidth="1"/>
    <col min="7" max="11" width="34.5703125" style="1" customWidth="1"/>
    <col min="12" max="17" width="5.5703125" style="1" customWidth="1"/>
    <col min="18" max="18" width="28.28515625" style="1" customWidth="1"/>
    <col min="19" max="19" width="8.5703125" style="1" customWidth="1"/>
    <col min="20" max="20" width="22.140625" style="1" customWidth="1"/>
    <col min="21" max="21" width="10.42578125" style="1" customWidth="1"/>
    <col min="22" max="22" width="22.140625" style="1" customWidth="1"/>
    <col min="23" max="23" width="9.5703125" style="3" customWidth="1"/>
    <col min="24" max="24" width="22.5703125" style="3" customWidth="1"/>
    <col min="25" max="25" width="9.7109375" style="3" customWidth="1"/>
    <col min="26" max="26" width="9.42578125" style="3" customWidth="1"/>
    <col min="27" max="27" width="9" style="3" customWidth="1"/>
    <col min="28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2.1.e Ostatní inženýrské obj.</v>
      </c>
    </row>
    <row r="2" spans="1:27" s="52" customFormat="1" ht="14.4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1040</v>
      </c>
      <c r="F2" s="525" t="s">
        <v>1201</v>
      </c>
      <c r="G2" s="525" t="s">
        <v>1512</v>
      </c>
      <c r="H2" s="525"/>
      <c r="I2" s="525"/>
      <c r="J2" s="525"/>
      <c r="K2" s="525"/>
      <c r="L2" s="525" t="s">
        <v>933</v>
      </c>
      <c r="M2" s="525"/>
      <c r="N2" s="525"/>
      <c r="O2" s="525"/>
      <c r="P2" s="525"/>
      <c r="Q2" s="525"/>
      <c r="R2" s="525"/>
      <c r="S2" s="525" t="s">
        <v>934</v>
      </c>
      <c r="T2" s="525"/>
      <c r="U2" s="525"/>
      <c r="V2" s="525"/>
      <c r="W2" s="525"/>
      <c r="X2" s="525"/>
      <c r="Y2" s="525" t="s">
        <v>935</v>
      </c>
      <c r="Z2" s="525"/>
      <c r="AA2" s="525"/>
    </row>
    <row r="3" spans="1:27" s="52" customFormat="1" ht="26.25" customHeight="1" x14ac:dyDescent="0.25">
      <c r="A3" s="525"/>
      <c r="B3" s="525"/>
      <c r="C3" s="525"/>
      <c r="D3" s="525"/>
      <c r="E3" s="525"/>
      <c r="F3" s="600"/>
      <c r="G3" s="482" t="s">
        <v>1480</v>
      </c>
      <c r="H3" s="482" t="s">
        <v>1481</v>
      </c>
      <c r="I3" s="483" t="s">
        <v>1482</v>
      </c>
      <c r="J3" s="483" t="s">
        <v>1483</v>
      </c>
      <c r="K3" s="483" t="s">
        <v>1484</v>
      </c>
      <c r="L3" s="488" t="s">
        <v>35</v>
      </c>
      <c r="M3" s="489" t="s">
        <v>37</v>
      </c>
      <c r="N3" s="490" t="s">
        <v>39</v>
      </c>
      <c r="O3" s="491" t="s">
        <v>41</v>
      </c>
      <c r="P3" s="492" t="s">
        <v>43</v>
      </c>
      <c r="Q3" s="493" t="s">
        <v>45</v>
      </c>
      <c r="R3" s="485" t="s">
        <v>955</v>
      </c>
      <c r="S3" s="485" t="s">
        <v>54</v>
      </c>
      <c r="T3" s="494" t="s">
        <v>937</v>
      </c>
      <c r="U3" s="485" t="s">
        <v>55</v>
      </c>
      <c r="V3" s="494" t="s">
        <v>937</v>
      </c>
      <c r="W3" s="485" t="s">
        <v>56</v>
      </c>
      <c r="X3" s="494" t="s">
        <v>937</v>
      </c>
      <c r="Y3" s="485" t="s">
        <v>54</v>
      </c>
      <c r="Z3" s="485" t="s">
        <v>55</v>
      </c>
      <c r="AA3" s="485" t="s">
        <v>56</v>
      </c>
    </row>
    <row r="4" spans="1:27" x14ac:dyDescent="0.2">
      <c r="A4" s="495" t="s">
        <v>989</v>
      </c>
      <c r="B4" s="496"/>
      <c r="C4" s="496"/>
      <c r="D4" s="496"/>
      <c r="E4" s="126" t="s">
        <v>996</v>
      </c>
      <c r="F4" s="126"/>
      <c r="G4" s="126" t="s">
        <v>1500</v>
      </c>
      <c r="H4" s="126" t="s">
        <v>1500</v>
      </c>
      <c r="I4" s="126" t="s">
        <v>1500</v>
      </c>
      <c r="J4" s="126" t="s">
        <v>1500</v>
      </c>
      <c r="K4" s="126" t="s">
        <v>1500</v>
      </c>
      <c r="L4" s="591"/>
      <c r="M4" s="591"/>
      <c r="N4" s="591"/>
      <c r="O4" s="591"/>
      <c r="P4" s="591"/>
      <c r="Q4" s="591"/>
      <c r="R4" s="537"/>
      <c r="S4" s="537"/>
      <c r="T4" s="537"/>
      <c r="U4" s="537"/>
      <c r="V4" s="537"/>
      <c r="W4" s="504"/>
      <c r="X4" s="126"/>
      <c r="Y4" s="126"/>
      <c r="Z4" s="126"/>
      <c r="AA4" s="562"/>
    </row>
    <row r="5" spans="1:27" x14ac:dyDescent="0.2">
      <c r="A5" s="8"/>
      <c r="B5" s="8"/>
      <c r="C5" s="8"/>
      <c r="D5" s="8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5"/>
      <c r="S5" s="5"/>
      <c r="T5" s="5"/>
      <c r="U5" s="5"/>
      <c r="V5" s="5"/>
      <c r="W5" s="4"/>
      <c r="X5" s="4"/>
      <c r="Y5" s="4"/>
      <c r="Z5" s="4"/>
    </row>
    <row r="6" spans="1:27" x14ac:dyDescent="0.2">
      <c r="A6" s="8"/>
      <c r="B6" s="8"/>
      <c r="C6" s="8"/>
      <c r="D6" s="8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5"/>
      <c r="S6" s="5"/>
      <c r="T6" s="5"/>
      <c r="U6" s="5"/>
      <c r="V6" s="5"/>
      <c r="W6" s="4"/>
      <c r="X6" s="4"/>
      <c r="Y6" s="4"/>
      <c r="Z6" s="4"/>
    </row>
    <row r="7" spans="1:27" x14ac:dyDescent="0.2">
      <c r="F7" s="2"/>
      <c r="G7" s="2"/>
      <c r="H7" s="2"/>
      <c r="I7" s="2"/>
      <c r="J7" s="2"/>
      <c r="K7" s="2"/>
      <c r="W7" s="4"/>
      <c r="X7" s="4"/>
      <c r="Y7" s="4"/>
      <c r="Z7" s="4"/>
    </row>
    <row r="8" spans="1:27" x14ac:dyDescent="0.2">
      <c r="F8" s="2"/>
      <c r="G8" s="2"/>
      <c r="H8" s="2"/>
      <c r="I8" s="2"/>
      <c r="J8" s="2"/>
      <c r="K8" s="2"/>
      <c r="W8" s="4"/>
      <c r="X8" s="4"/>
      <c r="Y8" s="4"/>
      <c r="Z8" s="4"/>
    </row>
    <row r="9" spans="1:27" x14ac:dyDescent="0.2">
      <c r="F9" s="2"/>
      <c r="G9" s="2"/>
      <c r="H9" s="2"/>
      <c r="I9" s="2"/>
      <c r="J9" s="2"/>
      <c r="K9" s="2"/>
      <c r="W9" s="6"/>
      <c r="X9" s="6"/>
      <c r="Y9" s="6"/>
      <c r="Z9" s="6"/>
    </row>
    <row r="10" spans="1:27" x14ac:dyDescent="0.2">
      <c r="F10" s="2"/>
      <c r="G10" s="2"/>
      <c r="H10" s="2"/>
      <c r="I10" s="2"/>
      <c r="J10" s="2"/>
      <c r="K10" s="2"/>
      <c r="W10" s="4"/>
      <c r="X10" s="4"/>
      <c r="Y10" s="4"/>
      <c r="Z10" s="4"/>
    </row>
    <row r="11" spans="1:27" x14ac:dyDescent="0.2">
      <c r="F11" s="2"/>
      <c r="G11" s="2"/>
      <c r="H11" s="2"/>
      <c r="I11" s="2"/>
      <c r="J11" s="2"/>
      <c r="K11" s="2"/>
      <c r="W11" s="6"/>
      <c r="X11" s="6"/>
      <c r="Y11" s="6"/>
      <c r="Z11" s="6"/>
    </row>
    <row r="12" spans="1:27" x14ac:dyDescent="0.2">
      <c r="F12" s="9"/>
      <c r="G12" s="9"/>
      <c r="H12" s="9"/>
      <c r="I12" s="9"/>
      <c r="J12" s="9"/>
      <c r="K12" s="9"/>
      <c r="W12" s="4"/>
      <c r="X12" s="4"/>
      <c r="Y12" s="4"/>
      <c r="Z12" s="4"/>
    </row>
    <row r="13" spans="1:27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5"/>
      <c r="S13" s="5"/>
      <c r="T13" s="5"/>
      <c r="U13" s="5"/>
      <c r="V13" s="5"/>
      <c r="W13" s="4"/>
      <c r="X13" s="4"/>
      <c r="Y13" s="4"/>
      <c r="Z13" s="4"/>
    </row>
    <row r="14" spans="1:27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5"/>
      <c r="S14" s="5"/>
      <c r="T14" s="5"/>
      <c r="U14" s="5"/>
      <c r="V14" s="5"/>
      <c r="W14" s="4"/>
      <c r="X14" s="4"/>
      <c r="Y14" s="4"/>
      <c r="Z14" s="4"/>
    </row>
    <row r="15" spans="1:27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5"/>
      <c r="S15" s="5"/>
      <c r="T15" s="5"/>
      <c r="U15" s="5"/>
      <c r="V15" s="5"/>
      <c r="W15" s="4"/>
      <c r="X15" s="4"/>
      <c r="Y15" s="4"/>
      <c r="Z15" s="4"/>
    </row>
    <row r="16" spans="1:27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5"/>
      <c r="S16" s="5"/>
      <c r="T16" s="5"/>
      <c r="U16" s="5"/>
      <c r="V16" s="5"/>
      <c r="W16" s="6"/>
      <c r="X16" s="6"/>
      <c r="Y16" s="6"/>
      <c r="Z16" s="6"/>
    </row>
    <row r="17" spans="1:27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5"/>
      <c r="S17" s="5"/>
      <c r="T17" s="5"/>
      <c r="U17" s="5"/>
      <c r="V17" s="5"/>
      <c r="W17" s="6"/>
      <c r="X17" s="6"/>
      <c r="Y17" s="6"/>
      <c r="Z17" s="6"/>
    </row>
    <row r="18" spans="1:27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5"/>
      <c r="S18" s="5"/>
      <c r="T18" s="5"/>
      <c r="U18" s="5"/>
      <c r="V18" s="5"/>
      <c r="W18" s="4"/>
      <c r="X18" s="4"/>
      <c r="Y18" s="4"/>
      <c r="Z18" s="4"/>
    </row>
    <row r="19" spans="1:27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5"/>
      <c r="S19" s="5"/>
      <c r="T19" s="5"/>
      <c r="U19" s="5"/>
      <c r="V19" s="5"/>
      <c r="W19" s="6"/>
      <c r="X19" s="6"/>
      <c r="Y19" s="6"/>
      <c r="Z19" s="6"/>
    </row>
    <row r="20" spans="1:27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5"/>
      <c r="S20" s="5"/>
      <c r="T20" s="5"/>
      <c r="U20" s="5"/>
      <c r="V20" s="5"/>
      <c r="W20" s="4"/>
      <c r="X20" s="4"/>
      <c r="Y20" s="4"/>
      <c r="Z20" s="4"/>
    </row>
    <row r="21" spans="1:27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5"/>
      <c r="S21" s="5"/>
      <c r="T21" s="5"/>
      <c r="U21" s="5"/>
      <c r="V21" s="5"/>
      <c r="W21" s="6"/>
      <c r="X21" s="6"/>
      <c r="Y21" s="6"/>
      <c r="Z21" s="6"/>
      <c r="AA21" s="10"/>
    </row>
    <row r="22" spans="1:27" x14ac:dyDescent="0.2">
      <c r="A22" s="8"/>
      <c r="B22" s="8"/>
      <c r="C22" s="8"/>
      <c r="D22" s="8"/>
      <c r="E22" s="2"/>
      <c r="F22" s="3"/>
      <c r="G22" s="3"/>
      <c r="H22" s="3"/>
      <c r="I22" s="3"/>
      <c r="J22" s="3"/>
      <c r="K22" s="3"/>
      <c r="L22" s="2"/>
      <c r="M22" s="2"/>
      <c r="N22" s="2"/>
      <c r="O22" s="2"/>
      <c r="P22" s="2"/>
      <c r="Q22" s="2"/>
      <c r="R22" s="5"/>
      <c r="S22" s="5"/>
      <c r="T22" s="5"/>
      <c r="U22" s="5"/>
      <c r="V22" s="5"/>
      <c r="W22" s="4"/>
      <c r="X22" s="4"/>
      <c r="Y22" s="4"/>
      <c r="Z22" s="4"/>
    </row>
    <row r="23" spans="1:27" x14ac:dyDescent="0.2">
      <c r="A23" s="8"/>
      <c r="B23" s="8"/>
      <c r="C23" s="8"/>
      <c r="D23" s="8"/>
      <c r="E23" s="2"/>
      <c r="F23" s="3"/>
      <c r="G23" s="3"/>
      <c r="H23" s="3"/>
      <c r="I23" s="3"/>
      <c r="J23" s="3"/>
      <c r="K23" s="3"/>
      <c r="L23" s="2"/>
      <c r="M23" s="2"/>
      <c r="N23" s="2"/>
      <c r="O23" s="2"/>
      <c r="P23" s="2"/>
      <c r="Q23" s="2"/>
      <c r="R23" s="5"/>
      <c r="S23" s="5"/>
      <c r="T23" s="5"/>
      <c r="U23" s="5"/>
      <c r="V23" s="5"/>
      <c r="W23" s="4"/>
      <c r="X23" s="4"/>
      <c r="Y23" s="4"/>
      <c r="Z23" s="4"/>
    </row>
    <row r="24" spans="1:27" x14ac:dyDescent="0.2">
      <c r="A24" s="8"/>
      <c r="B24" s="8"/>
      <c r="C24" s="8"/>
      <c r="D24" s="8"/>
      <c r="E24" s="2"/>
      <c r="F24" s="3"/>
      <c r="G24" s="3"/>
      <c r="H24" s="3"/>
      <c r="I24" s="3"/>
      <c r="J24" s="3"/>
      <c r="K24" s="3"/>
      <c r="L24" s="2"/>
      <c r="M24" s="2"/>
      <c r="N24" s="2"/>
      <c r="O24" s="2"/>
      <c r="P24" s="2"/>
      <c r="Q24" s="2"/>
      <c r="R24" s="5"/>
      <c r="S24" s="5"/>
      <c r="T24" s="5"/>
      <c r="U24" s="5"/>
      <c r="V24" s="5"/>
      <c r="W24" s="4"/>
      <c r="X24" s="4"/>
      <c r="Y24" s="4"/>
      <c r="Z24" s="4"/>
    </row>
    <row r="25" spans="1:27" x14ac:dyDescent="0.2">
      <c r="A25" s="8"/>
      <c r="B25" s="8"/>
      <c r="C25" s="8"/>
      <c r="D25" s="8"/>
      <c r="E25" s="2"/>
      <c r="F25" s="3"/>
      <c r="G25" s="3"/>
      <c r="H25" s="3"/>
      <c r="I25" s="3"/>
      <c r="J25" s="3"/>
      <c r="K25" s="3"/>
      <c r="L25" s="2"/>
      <c r="M25" s="2"/>
      <c r="N25" s="2"/>
      <c r="O25" s="2"/>
      <c r="P25" s="2"/>
      <c r="Q25" s="2"/>
      <c r="R25" s="5"/>
      <c r="S25" s="5"/>
      <c r="T25" s="5"/>
      <c r="U25" s="5"/>
      <c r="V25" s="5"/>
      <c r="W25" s="4"/>
      <c r="X25" s="4"/>
      <c r="Y25" s="4"/>
      <c r="Z25" s="4"/>
    </row>
    <row r="26" spans="1:27" x14ac:dyDescent="0.2">
      <c r="A26" s="8"/>
      <c r="B26" s="8"/>
      <c r="C26" s="8"/>
      <c r="D26" s="8"/>
      <c r="E26" s="2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  <c r="Q26" s="2"/>
      <c r="R26" s="5"/>
      <c r="S26" s="5"/>
      <c r="T26" s="5"/>
      <c r="U26" s="5"/>
      <c r="V26" s="5"/>
      <c r="W26" s="4"/>
      <c r="X26" s="4"/>
      <c r="Y26" s="4"/>
      <c r="Z26" s="4"/>
    </row>
    <row r="27" spans="1:27" x14ac:dyDescent="0.2">
      <c r="A27" s="8"/>
      <c r="B27" s="8"/>
      <c r="C27" s="8"/>
      <c r="D27" s="8"/>
      <c r="E27" s="2"/>
      <c r="F27" s="3"/>
      <c r="G27" s="3"/>
      <c r="H27" s="3"/>
      <c r="I27" s="3"/>
      <c r="J27" s="3"/>
      <c r="K27" s="3"/>
      <c r="L27" s="2"/>
      <c r="M27" s="2"/>
      <c r="N27" s="2"/>
      <c r="O27" s="2"/>
      <c r="P27" s="2"/>
      <c r="Q27" s="2"/>
      <c r="R27" s="5"/>
      <c r="S27" s="5"/>
      <c r="T27" s="5"/>
      <c r="U27" s="5"/>
      <c r="V27" s="5"/>
      <c r="W27" s="4"/>
      <c r="X27" s="4"/>
      <c r="Y27" s="4"/>
      <c r="Z27" s="4"/>
    </row>
    <row r="28" spans="1:27" x14ac:dyDescent="0.2">
      <c r="A28" s="8"/>
      <c r="B28" s="8"/>
      <c r="C28" s="8"/>
      <c r="D28" s="8"/>
      <c r="E28" s="2"/>
      <c r="F28" s="3"/>
      <c r="G28" s="3"/>
      <c r="H28" s="3"/>
      <c r="I28" s="3"/>
      <c r="J28" s="3"/>
      <c r="K28" s="3"/>
      <c r="L28" s="2"/>
      <c r="M28" s="2"/>
      <c r="N28" s="2"/>
      <c r="O28" s="2"/>
      <c r="P28" s="2"/>
      <c r="Q28" s="2"/>
      <c r="R28" s="5"/>
      <c r="S28" s="5"/>
      <c r="T28" s="5"/>
      <c r="U28" s="5"/>
      <c r="V28" s="5"/>
      <c r="W28" s="4"/>
      <c r="X28" s="4"/>
      <c r="Y28" s="4"/>
      <c r="Z28" s="4"/>
      <c r="AA28" s="10"/>
    </row>
    <row r="29" spans="1:27" x14ac:dyDescent="0.2">
      <c r="A29" s="8"/>
      <c r="B29" s="8"/>
      <c r="C29" s="8"/>
      <c r="D29" s="8"/>
      <c r="E29" s="2"/>
      <c r="F29" s="3"/>
      <c r="G29" s="3"/>
      <c r="H29" s="3"/>
      <c r="I29" s="3"/>
      <c r="J29" s="3"/>
      <c r="K29" s="3"/>
      <c r="L29" s="2"/>
      <c r="M29" s="2"/>
      <c r="N29" s="2"/>
      <c r="O29" s="2"/>
      <c r="P29" s="2"/>
      <c r="Q29" s="2"/>
      <c r="R29" s="5"/>
      <c r="S29" s="5"/>
      <c r="T29" s="5"/>
      <c r="U29" s="5"/>
      <c r="V29" s="5"/>
      <c r="W29" s="4"/>
      <c r="X29" s="4"/>
      <c r="Y29" s="4"/>
      <c r="Z29" s="4"/>
      <c r="AA29" s="10"/>
    </row>
    <row r="30" spans="1:27" x14ac:dyDescent="0.2">
      <c r="A30" s="8"/>
      <c r="B30" s="8"/>
      <c r="C30" s="8"/>
      <c r="D30" s="8"/>
      <c r="E30" s="2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  <c r="Q30" s="2"/>
      <c r="R30" s="5"/>
      <c r="S30" s="5"/>
      <c r="T30" s="5"/>
      <c r="U30" s="5"/>
      <c r="V30" s="5"/>
      <c r="W30" s="4"/>
      <c r="X30" s="4"/>
      <c r="Y30" s="4"/>
      <c r="Z30" s="4"/>
    </row>
    <row r="31" spans="1:27" x14ac:dyDescent="0.2">
      <c r="A31" s="8"/>
      <c r="B31" s="8"/>
      <c r="C31" s="8"/>
      <c r="D31" s="8"/>
      <c r="E31" s="2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5"/>
      <c r="S31" s="5"/>
      <c r="T31" s="5"/>
      <c r="U31" s="5"/>
      <c r="V31" s="5"/>
      <c r="W31" s="4"/>
      <c r="X31" s="4"/>
      <c r="Y31" s="4"/>
      <c r="Z31" s="4"/>
    </row>
    <row r="32" spans="1:27" x14ac:dyDescent="0.2">
      <c r="A32" s="8"/>
      <c r="B32" s="8"/>
      <c r="C32" s="8"/>
      <c r="D32" s="8"/>
      <c r="E32" s="2"/>
      <c r="F32" s="3"/>
      <c r="G32" s="3"/>
      <c r="H32" s="3"/>
      <c r="I32" s="3"/>
      <c r="J32" s="3"/>
      <c r="K32" s="3"/>
      <c r="L32" s="2"/>
      <c r="M32" s="2"/>
      <c r="N32" s="2"/>
      <c r="O32" s="2"/>
      <c r="P32" s="2"/>
      <c r="Q32" s="2"/>
      <c r="R32" s="5"/>
      <c r="S32" s="5"/>
      <c r="T32" s="5"/>
      <c r="U32" s="5"/>
      <c r="V32" s="5"/>
      <c r="W32" s="4"/>
      <c r="X32" s="4"/>
      <c r="Y32" s="4"/>
      <c r="Z32" s="4"/>
    </row>
    <row r="33" spans="1:26" x14ac:dyDescent="0.2">
      <c r="A33" s="8"/>
      <c r="B33" s="8"/>
      <c r="C33" s="8"/>
      <c r="D33" s="8"/>
      <c r="E33" s="9"/>
      <c r="F33" s="3"/>
      <c r="G33" s="3"/>
      <c r="H33" s="3"/>
      <c r="I33" s="3"/>
      <c r="J33" s="3"/>
      <c r="K33" s="3"/>
      <c r="L33" s="9"/>
      <c r="M33" s="9"/>
      <c r="N33" s="9"/>
      <c r="O33" s="9"/>
      <c r="P33" s="9"/>
      <c r="Q33" s="9"/>
      <c r="R33" s="5"/>
      <c r="S33" s="5"/>
      <c r="T33" s="5"/>
      <c r="U33" s="5"/>
      <c r="V33" s="5"/>
      <c r="W33" s="4"/>
      <c r="X33" s="4"/>
      <c r="Y33" s="4"/>
      <c r="Z33" s="4"/>
    </row>
    <row r="34" spans="1:26" x14ac:dyDescent="0.2">
      <c r="A34" s="8"/>
      <c r="B34" s="8"/>
      <c r="C34" s="8"/>
      <c r="D34" s="8"/>
      <c r="E34" s="2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5"/>
      <c r="S34" s="5"/>
      <c r="T34" s="5"/>
      <c r="U34" s="5"/>
      <c r="V34" s="5"/>
      <c r="W34" s="6"/>
      <c r="X34" s="6"/>
      <c r="Y34" s="6"/>
      <c r="Z34" s="6"/>
    </row>
    <row r="35" spans="1:26" x14ac:dyDescent="0.2">
      <c r="A35" s="8"/>
      <c r="B35" s="8"/>
      <c r="C35" s="8"/>
      <c r="D35" s="8"/>
      <c r="E35" s="2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5"/>
      <c r="S35" s="5"/>
      <c r="T35" s="5"/>
      <c r="U35" s="5"/>
      <c r="V35" s="5"/>
      <c r="W35" s="6"/>
      <c r="X35" s="6"/>
      <c r="Y35" s="6"/>
      <c r="Z35" s="6"/>
    </row>
    <row r="36" spans="1:26" x14ac:dyDescent="0.2">
      <c r="A36" s="8"/>
      <c r="B36" s="8"/>
      <c r="C36" s="8"/>
      <c r="D36" s="8"/>
      <c r="E36" s="2"/>
      <c r="F36" s="3"/>
      <c r="G36" s="3"/>
      <c r="H36" s="3"/>
      <c r="I36" s="3"/>
      <c r="J36" s="3"/>
      <c r="K36" s="3"/>
      <c r="L36" s="2"/>
      <c r="M36" s="2"/>
      <c r="N36" s="2"/>
      <c r="O36" s="2"/>
      <c r="P36" s="2"/>
      <c r="Q36" s="2"/>
      <c r="R36" s="5"/>
      <c r="S36" s="5"/>
      <c r="T36" s="5"/>
      <c r="U36" s="5"/>
      <c r="V36" s="5"/>
      <c r="W36" s="4"/>
      <c r="X36" s="4"/>
      <c r="Y36" s="4"/>
      <c r="Z36" s="4"/>
    </row>
    <row r="37" spans="1:26" x14ac:dyDescent="0.2">
      <c r="A37" s="8"/>
      <c r="B37" s="8"/>
      <c r="C37" s="8"/>
      <c r="D37" s="8"/>
      <c r="E37" s="2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5"/>
      <c r="S37" s="5"/>
      <c r="T37" s="5"/>
      <c r="U37" s="5"/>
      <c r="V37" s="5"/>
      <c r="W37" s="4"/>
      <c r="X37" s="4"/>
      <c r="Y37" s="4"/>
      <c r="Z37" s="4"/>
    </row>
    <row r="38" spans="1:26" x14ac:dyDescent="0.2">
      <c r="A38" s="8"/>
      <c r="B38" s="8"/>
      <c r="C38" s="8"/>
      <c r="D38" s="8"/>
      <c r="E38" s="2"/>
      <c r="L38" s="2"/>
      <c r="M38" s="2"/>
      <c r="N38" s="2"/>
      <c r="O38" s="2"/>
      <c r="P38" s="2"/>
      <c r="Q38" s="2"/>
      <c r="R38" s="5"/>
      <c r="S38" s="5"/>
      <c r="T38" s="5"/>
      <c r="U38" s="5"/>
      <c r="V38" s="5"/>
      <c r="W38" s="6"/>
      <c r="X38" s="6"/>
      <c r="Y38" s="6"/>
      <c r="Z38" s="6"/>
    </row>
    <row r="39" spans="1:26" x14ac:dyDescent="0.2">
      <c r="A39" s="8"/>
      <c r="B39" s="8"/>
      <c r="C39" s="8"/>
      <c r="D39" s="8"/>
      <c r="E39" s="2"/>
      <c r="L39" s="2"/>
      <c r="M39" s="2"/>
      <c r="N39" s="2"/>
      <c r="O39" s="2"/>
      <c r="P39" s="2"/>
      <c r="Q39" s="2"/>
      <c r="R39" s="5"/>
      <c r="S39" s="5"/>
      <c r="T39" s="5"/>
      <c r="U39" s="5"/>
      <c r="V39" s="5"/>
      <c r="W39" s="6"/>
      <c r="X39" s="6"/>
      <c r="Y39" s="6"/>
      <c r="Z39" s="6"/>
    </row>
    <row r="40" spans="1:26" x14ac:dyDescent="0.2">
      <c r="A40" s="8"/>
      <c r="B40" s="8"/>
      <c r="C40" s="8"/>
      <c r="D40" s="8"/>
      <c r="E40" s="2"/>
      <c r="L40" s="2"/>
      <c r="M40" s="2"/>
      <c r="N40" s="2"/>
      <c r="O40" s="2"/>
      <c r="P40" s="2"/>
      <c r="Q40" s="2"/>
      <c r="R40" s="5"/>
      <c r="S40" s="5"/>
      <c r="T40" s="5"/>
      <c r="U40" s="5"/>
      <c r="V40" s="5"/>
      <c r="W40" s="5"/>
      <c r="X40" s="5"/>
      <c r="Y40" s="5"/>
      <c r="Z40" s="5"/>
    </row>
    <row r="41" spans="1:26" x14ac:dyDescent="0.2">
      <c r="A41" s="8"/>
      <c r="B41" s="8"/>
      <c r="C41" s="8"/>
      <c r="D41" s="8"/>
      <c r="E41" s="2"/>
      <c r="L41" s="2"/>
      <c r="M41" s="2"/>
      <c r="N41" s="2"/>
      <c r="O41" s="2"/>
      <c r="P41" s="2"/>
      <c r="Q41" s="2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">
      <c r="A42" s="8"/>
      <c r="B42" s="8"/>
      <c r="C42" s="8"/>
      <c r="D42" s="8"/>
      <c r="E42" s="2"/>
      <c r="L42" s="2"/>
      <c r="M42" s="2"/>
      <c r="N42" s="2"/>
      <c r="O42" s="2"/>
      <c r="P42" s="2"/>
      <c r="Q42" s="2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">
      <c r="E43" s="3"/>
      <c r="L43" s="3"/>
      <c r="M43" s="3"/>
      <c r="N43" s="3"/>
      <c r="O43" s="3"/>
      <c r="P43" s="3"/>
      <c r="Q43" s="3"/>
    </row>
    <row r="44" spans="1:26" x14ac:dyDescent="0.2">
      <c r="E44" s="3"/>
      <c r="L44" s="3"/>
      <c r="M44" s="3"/>
      <c r="N44" s="3"/>
      <c r="O44" s="3"/>
      <c r="P44" s="3"/>
      <c r="Q44" s="3"/>
      <c r="R44" s="2"/>
      <c r="S44" s="2"/>
      <c r="T44" s="2"/>
      <c r="U44" s="2"/>
      <c r="V44" s="2"/>
    </row>
    <row r="45" spans="1:26" x14ac:dyDescent="0.2">
      <c r="E45" s="3"/>
      <c r="L45" s="3"/>
      <c r="M45" s="3"/>
      <c r="N45" s="3"/>
      <c r="O45" s="3"/>
      <c r="P45" s="3"/>
      <c r="Q45" s="3"/>
      <c r="R45" s="2"/>
      <c r="S45" s="2"/>
      <c r="T45" s="2"/>
      <c r="U45" s="2"/>
      <c r="V45" s="2"/>
    </row>
    <row r="46" spans="1:26" x14ac:dyDescent="0.2">
      <c r="E46" s="3"/>
      <c r="L46" s="3"/>
      <c r="M46" s="3"/>
      <c r="N46" s="3"/>
      <c r="O46" s="3"/>
      <c r="P46" s="3"/>
      <c r="Q46" s="3"/>
      <c r="R46" s="2"/>
      <c r="S46" s="2"/>
      <c r="T46" s="2"/>
      <c r="U46" s="2"/>
      <c r="V46" s="2"/>
    </row>
    <row r="47" spans="1:26" x14ac:dyDescent="0.2">
      <c r="E47" s="3"/>
      <c r="L47" s="3"/>
      <c r="M47" s="3"/>
      <c r="N47" s="3"/>
      <c r="O47" s="3"/>
      <c r="P47" s="3"/>
      <c r="Q47" s="3"/>
      <c r="R47" s="2"/>
      <c r="S47" s="2"/>
      <c r="T47" s="2"/>
      <c r="U47" s="2"/>
      <c r="V47" s="2"/>
    </row>
    <row r="48" spans="1:26" x14ac:dyDescent="0.2">
      <c r="E48" s="3"/>
      <c r="L48" s="3"/>
      <c r="M48" s="3"/>
      <c r="N48" s="3"/>
      <c r="O48" s="3"/>
      <c r="P48" s="3"/>
      <c r="Q48" s="3"/>
      <c r="R48" s="2"/>
      <c r="S48" s="2"/>
      <c r="T48" s="2"/>
      <c r="U48" s="2"/>
      <c r="V48" s="2"/>
    </row>
    <row r="49" spans="5:22" x14ac:dyDescent="0.2">
      <c r="E49" s="3"/>
      <c r="L49" s="3"/>
      <c r="M49" s="3"/>
      <c r="N49" s="3"/>
      <c r="O49" s="3"/>
      <c r="P49" s="3"/>
      <c r="Q49" s="3"/>
      <c r="R49" s="2"/>
      <c r="S49" s="2"/>
      <c r="T49" s="2"/>
      <c r="U49" s="2"/>
      <c r="V49" s="2"/>
    </row>
    <row r="50" spans="5:22" x14ac:dyDescent="0.2">
      <c r="E50" s="3"/>
      <c r="L50" s="3"/>
      <c r="M50" s="3"/>
      <c r="N50" s="3"/>
      <c r="O50" s="3"/>
      <c r="P50" s="3"/>
      <c r="Q50" s="3"/>
      <c r="R50" s="2"/>
      <c r="S50" s="2"/>
      <c r="T50" s="2"/>
      <c r="U50" s="2"/>
      <c r="V50" s="2"/>
    </row>
    <row r="51" spans="5:22" x14ac:dyDescent="0.2">
      <c r="E51" s="3"/>
      <c r="L51" s="3"/>
      <c r="M51" s="3"/>
      <c r="N51" s="3"/>
      <c r="O51" s="3"/>
      <c r="P51" s="3"/>
      <c r="Q51" s="3"/>
      <c r="R51" s="2"/>
      <c r="S51" s="2"/>
      <c r="T51" s="2"/>
      <c r="U51" s="2"/>
      <c r="V51" s="2"/>
    </row>
    <row r="52" spans="5:22" x14ac:dyDescent="0.2">
      <c r="E52" s="3"/>
      <c r="L52" s="3"/>
      <c r="M52" s="3"/>
      <c r="N52" s="3"/>
      <c r="O52" s="3"/>
      <c r="P52" s="3"/>
      <c r="Q52" s="3"/>
      <c r="R52" s="2"/>
      <c r="S52" s="2"/>
      <c r="T52" s="2"/>
      <c r="U52" s="2"/>
      <c r="V52" s="2"/>
    </row>
    <row r="53" spans="5:22" x14ac:dyDescent="0.2">
      <c r="E53" s="3"/>
      <c r="L53" s="3"/>
      <c r="M53" s="3"/>
      <c r="N53" s="3"/>
      <c r="O53" s="3"/>
      <c r="P53" s="3"/>
      <c r="Q53" s="3"/>
      <c r="R53" s="2"/>
      <c r="S53" s="2"/>
      <c r="T53" s="2"/>
      <c r="U53" s="2"/>
      <c r="V53" s="2"/>
    </row>
    <row r="54" spans="5:22" x14ac:dyDescent="0.2">
      <c r="E54" s="3"/>
      <c r="L54" s="3"/>
      <c r="M54" s="3"/>
      <c r="N54" s="3"/>
      <c r="O54" s="3"/>
      <c r="P54" s="3"/>
      <c r="Q54" s="3"/>
      <c r="R54" s="2"/>
      <c r="S54" s="2"/>
      <c r="T54" s="2"/>
      <c r="U54" s="2"/>
      <c r="V54" s="2"/>
    </row>
    <row r="55" spans="5:22" x14ac:dyDescent="0.2">
      <c r="E55" s="3"/>
      <c r="L55" s="3"/>
      <c r="M55" s="3"/>
      <c r="N55" s="3"/>
      <c r="O55" s="3"/>
      <c r="P55" s="3"/>
      <c r="Q55" s="3"/>
      <c r="R55" s="2"/>
      <c r="S55" s="2"/>
      <c r="T55" s="2"/>
      <c r="U55" s="2"/>
      <c r="V55" s="2"/>
    </row>
    <row r="56" spans="5:22" x14ac:dyDescent="0.2">
      <c r="E56" s="3"/>
      <c r="L56" s="3"/>
      <c r="M56" s="3"/>
      <c r="N56" s="3"/>
      <c r="O56" s="3"/>
      <c r="P56" s="3"/>
      <c r="Q56" s="3"/>
      <c r="R56" s="2"/>
      <c r="S56" s="2"/>
      <c r="T56" s="2"/>
      <c r="U56" s="2"/>
      <c r="V56" s="2"/>
    </row>
    <row r="57" spans="5:22" x14ac:dyDescent="0.2">
      <c r="E57" s="3"/>
      <c r="L57" s="3"/>
      <c r="M57" s="3"/>
      <c r="N57" s="3"/>
      <c r="O57" s="3"/>
      <c r="P57" s="3"/>
      <c r="Q57" s="3"/>
      <c r="R57" s="2"/>
      <c r="S57" s="2"/>
      <c r="T57" s="2"/>
      <c r="U57" s="2"/>
      <c r="V57" s="2"/>
    </row>
    <row r="58" spans="5:22" x14ac:dyDescent="0.2">
      <c r="E58" s="3"/>
      <c r="L58" s="3"/>
      <c r="M58" s="3"/>
      <c r="N58" s="3"/>
      <c r="O58" s="3"/>
      <c r="P58" s="3"/>
      <c r="Q58" s="3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10">
    <mergeCell ref="S2:X2"/>
    <mergeCell ref="Y2:AA2"/>
    <mergeCell ref="A2:A3"/>
    <mergeCell ref="E2:E3"/>
    <mergeCell ref="L2:R2"/>
    <mergeCell ref="F2:F3"/>
    <mergeCell ref="B2:B3"/>
    <mergeCell ref="C2:C3"/>
    <mergeCell ref="D2:D3"/>
    <mergeCell ref="G2:K2"/>
  </mergeCells>
  <hyperlinks>
    <hyperlink ref="V3" r:id="rId2"/>
    <hyperlink ref="T3" r:id="rId3"/>
    <hyperlink ref="X3" r:id="rId4"/>
  </hyperlinks>
  <pageMargins left="0.70866141732283472" right="0.70866141732283472" top="0.78740157480314965" bottom="0.78740157480314965" header="0.31496062992125984" footer="0.31496062992125984"/>
  <pageSetup paperSize="8" scale="45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31"/>
  <sheetViews>
    <sheetView view="pageBreakPreview" zoomScaleNormal="95" zoomScaleSheetLayoutView="100" workbookViewId="0">
      <selection activeCell="G19" sqref="G19"/>
    </sheetView>
  </sheetViews>
  <sheetFormatPr defaultColWidth="9.42578125" defaultRowHeight="12.75" x14ac:dyDescent="0.2"/>
  <cols>
    <col min="1" max="1" width="25.85546875" style="479" customWidth="1"/>
    <col min="2" max="4" width="5" style="479" customWidth="1"/>
    <col min="5" max="10" width="28.85546875" style="2" customWidth="1"/>
    <col min="11" max="16" width="5.85546875" style="2" customWidth="1"/>
    <col min="17" max="17" width="30.85546875" style="2" customWidth="1"/>
    <col min="18" max="18" width="12.85546875" style="2" customWidth="1"/>
    <col min="19" max="19" width="24.85546875" style="2" customWidth="1"/>
    <col min="20" max="20" width="12.85546875" style="2" customWidth="1"/>
    <col min="21" max="21" width="24.85546875" style="2" customWidth="1"/>
    <col min="22" max="22" width="12.85546875" style="480" customWidth="1"/>
    <col min="23" max="23" width="24.85546875" style="480" customWidth="1"/>
    <col min="24" max="26" width="9.85546875" style="480" customWidth="1"/>
    <col min="27" max="16384" width="9.42578125" style="480"/>
  </cols>
  <sheetData>
    <row r="1" spans="1:27" x14ac:dyDescent="0.2">
      <c r="A1" s="479" t="str">
        <f ca="1">MID(CELL("filename",A1),FIND("]",CELL("filename",A1))+1,LEN(CELL("filename",A1))-FIND("]",CELL("filename",A1)))</f>
        <v>2.1.f Potrubní vedení</v>
      </c>
    </row>
    <row r="2" spans="1:27" s="487" customFormat="1" ht="15" customHeight="1" x14ac:dyDescent="0.2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932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486"/>
    </row>
    <row r="3" spans="1:27" s="487" customFormat="1" ht="26.25" customHeight="1" x14ac:dyDescent="0.2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486"/>
    </row>
    <row r="4" spans="1:27" ht="14.1" customHeight="1" x14ac:dyDescent="0.2">
      <c r="A4" s="495" t="s">
        <v>1202</v>
      </c>
      <c r="B4" s="496">
        <v>0</v>
      </c>
      <c r="C4" s="496" t="s">
        <v>65</v>
      </c>
      <c r="D4" s="496" t="s">
        <v>65</v>
      </c>
      <c r="E4" s="126" t="s">
        <v>1203</v>
      </c>
      <c r="F4" s="126" t="s">
        <v>1485</v>
      </c>
      <c r="G4" s="126" t="s">
        <v>1485</v>
      </c>
      <c r="H4" s="126" t="s">
        <v>1501</v>
      </c>
      <c r="I4" s="126" t="s">
        <v>1509</v>
      </c>
      <c r="J4" s="126" t="s">
        <v>1510</v>
      </c>
      <c r="K4" s="498" t="s">
        <v>940</v>
      </c>
      <c r="L4" s="498" t="s">
        <v>992</v>
      </c>
      <c r="M4" s="498" t="s">
        <v>940</v>
      </c>
      <c r="N4" s="498" t="s">
        <v>940</v>
      </c>
      <c r="O4" s="498" t="s">
        <v>982</v>
      </c>
      <c r="P4" s="498" t="s">
        <v>940</v>
      </c>
      <c r="Q4" s="504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I1+S31+E1+Z1+M3+F1</v>
      </c>
      <c r="R4" s="130">
        <v>0</v>
      </c>
      <c r="S4" s="554">
        <v>0</v>
      </c>
      <c r="T4" s="130" t="s">
        <v>941</v>
      </c>
      <c r="U4" s="130" t="s">
        <v>942</v>
      </c>
      <c r="V4" s="130" t="s">
        <v>941</v>
      </c>
      <c r="W4" s="130" t="s">
        <v>942</v>
      </c>
      <c r="X4" s="130">
        <v>0</v>
      </c>
      <c r="Y4" s="496" t="s">
        <v>928</v>
      </c>
      <c r="Z4" s="496" t="s">
        <v>928</v>
      </c>
    </row>
    <row r="5" spans="1:27" ht="14.1" customHeight="1" x14ac:dyDescent="0.2">
      <c r="A5" s="566"/>
      <c r="B5" s="112">
        <v>0</v>
      </c>
      <c r="C5" s="112" t="s">
        <v>65</v>
      </c>
      <c r="D5" s="112" t="s">
        <v>65</v>
      </c>
      <c r="E5" s="13" t="s">
        <v>1204</v>
      </c>
      <c r="F5" s="45" t="s">
        <v>1485</v>
      </c>
      <c r="G5" s="45" t="s">
        <v>1485</v>
      </c>
      <c r="H5" s="512" t="s">
        <v>1501</v>
      </c>
      <c r="I5" s="512" t="s">
        <v>1509</v>
      </c>
      <c r="J5" s="512" t="s">
        <v>1542</v>
      </c>
      <c r="K5" s="67">
        <v>5</v>
      </c>
      <c r="L5" s="67">
        <v>3</v>
      </c>
      <c r="M5" s="67">
        <v>1</v>
      </c>
      <c r="N5" s="67">
        <v>1</v>
      </c>
      <c r="O5" s="67">
        <v>3</v>
      </c>
      <c r="P5" s="67">
        <v>1</v>
      </c>
      <c r="Q5" s="13" t="s">
        <v>1075</v>
      </c>
      <c r="R5" s="67">
        <v>0</v>
      </c>
      <c r="S5" s="567">
        <v>0</v>
      </c>
      <c r="T5" s="112" t="s">
        <v>944</v>
      </c>
      <c r="U5" s="112" t="s">
        <v>945</v>
      </c>
      <c r="V5" s="112" t="s">
        <v>944</v>
      </c>
      <c r="W5" s="112" t="s">
        <v>945</v>
      </c>
      <c r="X5" s="112">
        <v>0</v>
      </c>
      <c r="Y5" s="112" t="s">
        <v>928</v>
      </c>
      <c r="Z5" s="112" t="s">
        <v>928</v>
      </c>
    </row>
    <row r="6" spans="1:27" ht="14.1" customHeight="1" x14ac:dyDescent="0.2">
      <c r="A6" s="566"/>
      <c r="B6" s="112" t="s">
        <v>65</v>
      </c>
      <c r="C6" s="112" t="s">
        <v>65</v>
      </c>
      <c r="D6" s="112" t="s">
        <v>65</v>
      </c>
      <c r="E6" s="13" t="s">
        <v>1065</v>
      </c>
      <c r="F6" s="45" t="s">
        <v>1485</v>
      </c>
      <c r="G6" s="45" t="s">
        <v>1485</v>
      </c>
      <c r="H6" s="513" t="s">
        <v>1501</v>
      </c>
      <c r="I6" s="512" t="s">
        <v>1544</v>
      </c>
      <c r="J6" s="513" t="s">
        <v>1546</v>
      </c>
      <c r="K6" s="67">
        <v>5</v>
      </c>
      <c r="L6" s="67">
        <v>3</v>
      </c>
      <c r="M6" s="67">
        <v>1</v>
      </c>
      <c r="N6" s="67">
        <v>1</v>
      </c>
      <c r="O6" s="67">
        <v>3</v>
      </c>
      <c r="P6" s="67">
        <v>1</v>
      </c>
      <c r="Q6" s="13" t="s">
        <v>1075</v>
      </c>
      <c r="R6" s="568" t="s">
        <v>944</v>
      </c>
      <c r="S6" s="567" t="s">
        <v>945</v>
      </c>
      <c r="T6" s="112" t="s">
        <v>944</v>
      </c>
      <c r="U6" s="112" t="s">
        <v>945</v>
      </c>
      <c r="V6" s="112" t="s">
        <v>944</v>
      </c>
      <c r="W6" s="112" t="s">
        <v>945</v>
      </c>
      <c r="X6" s="112" t="s">
        <v>961</v>
      </c>
      <c r="Y6" s="112" t="s">
        <v>961</v>
      </c>
      <c r="Z6" s="112" t="s">
        <v>961</v>
      </c>
    </row>
    <row r="7" spans="1:27" ht="14.1" customHeight="1" x14ac:dyDescent="0.2">
      <c r="A7" s="566"/>
      <c r="B7" s="112" t="s">
        <v>65</v>
      </c>
      <c r="C7" s="112" t="s">
        <v>65</v>
      </c>
      <c r="D7" s="112" t="s">
        <v>65</v>
      </c>
      <c r="E7" s="13" t="s">
        <v>1066</v>
      </c>
      <c r="F7" s="45" t="s">
        <v>1485</v>
      </c>
      <c r="G7" s="45" t="s">
        <v>1485</v>
      </c>
      <c r="H7" s="513" t="s">
        <v>1501</v>
      </c>
      <c r="I7" s="512" t="s">
        <v>1547</v>
      </c>
      <c r="J7" s="512" t="s">
        <v>1542</v>
      </c>
      <c r="K7" s="67">
        <v>5</v>
      </c>
      <c r="L7" s="67">
        <v>1</v>
      </c>
      <c r="M7" s="67">
        <v>1</v>
      </c>
      <c r="N7" s="67">
        <v>1</v>
      </c>
      <c r="O7" s="67">
        <v>3</v>
      </c>
      <c r="P7" s="67">
        <v>1</v>
      </c>
      <c r="Q7" s="13" t="s">
        <v>1082</v>
      </c>
      <c r="R7" s="568" t="s">
        <v>944</v>
      </c>
      <c r="S7" s="567" t="s">
        <v>945</v>
      </c>
      <c r="T7" s="112" t="s">
        <v>944</v>
      </c>
      <c r="U7" s="112" t="s">
        <v>945</v>
      </c>
      <c r="V7" s="112" t="s">
        <v>944</v>
      </c>
      <c r="W7" s="112" t="s">
        <v>945</v>
      </c>
      <c r="X7" s="112" t="s">
        <v>1067</v>
      </c>
      <c r="Y7" s="112" t="s">
        <v>1067</v>
      </c>
      <c r="Z7" s="112" t="s">
        <v>1067</v>
      </c>
    </row>
    <row r="8" spans="1:27" ht="14.1" customHeight="1" x14ac:dyDescent="0.2">
      <c r="A8" s="566"/>
      <c r="B8" s="112">
        <v>0</v>
      </c>
      <c r="C8" s="112" t="s">
        <v>65</v>
      </c>
      <c r="D8" s="112" t="s">
        <v>65</v>
      </c>
      <c r="E8" s="13" t="s">
        <v>1077</v>
      </c>
      <c r="F8" s="45" t="s">
        <v>1485</v>
      </c>
      <c r="G8" s="45" t="s">
        <v>1485</v>
      </c>
      <c r="H8" s="512" t="s">
        <v>1501</v>
      </c>
      <c r="I8" s="512" t="s">
        <v>1568</v>
      </c>
      <c r="J8" s="512" t="s">
        <v>1570</v>
      </c>
      <c r="K8" s="67">
        <v>5</v>
      </c>
      <c r="L8" s="67" t="s">
        <v>1205</v>
      </c>
      <c r="M8" s="67">
        <v>1</v>
      </c>
      <c r="N8" s="67">
        <v>1</v>
      </c>
      <c r="O8" s="67">
        <v>3</v>
      </c>
      <c r="P8" s="67">
        <v>1</v>
      </c>
      <c r="Q8" s="13" t="s">
        <v>1075</v>
      </c>
      <c r="R8" s="67">
        <v>0</v>
      </c>
      <c r="S8" s="567">
        <v>0</v>
      </c>
      <c r="T8" s="112" t="s">
        <v>944</v>
      </c>
      <c r="U8" s="112" t="s">
        <v>945</v>
      </c>
      <c r="V8" s="112" t="s">
        <v>944</v>
      </c>
      <c r="W8" s="112" t="s">
        <v>945</v>
      </c>
      <c r="X8" s="112">
        <v>0</v>
      </c>
      <c r="Y8" s="112" t="s">
        <v>961</v>
      </c>
      <c r="Z8" s="112" t="s">
        <v>961</v>
      </c>
    </row>
    <row r="9" spans="1:27" ht="25.5" x14ac:dyDescent="0.2">
      <c r="A9" s="566"/>
      <c r="B9" s="112">
        <v>0</v>
      </c>
      <c r="C9" s="112" t="s">
        <v>65</v>
      </c>
      <c r="D9" s="112" t="s">
        <v>65</v>
      </c>
      <c r="E9" s="569" t="s">
        <v>1389</v>
      </c>
      <c r="F9" s="45" t="s">
        <v>1485</v>
      </c>
      <c r="G9" s="45" t="s">
        <v>1485</v>
      </c>
      <c r="H9" s="512" t="s">
        <v>1501</v>
      </c>
      <c r="I9" s="569" t="s">
        <v>1549</v>
      </c>
      <c r="J9" s="569" t="s">
        <v>1550</v>
      </c>
      <c r="K9" s="67">
        <v>5</v>
      </c>
      <c r="L9" s="67">
        <v>1</v>
      </c>
      <c r="M9" s="67">
        <v>1</v>
      </c>
      <c r="N9" s="67">
        <v>1</v>
      </c>
      <c r="O9" s="67" t="s">
        <v>1069</v>
      </c>
      <c r="P9" s="67">
        <v>1</v>
      </c>
      <c r="Q9" s="13" t="s">
        <v>1206</v>
      </c>
      <c r="R9" s="67">
        <v>0</v>
      </c>
      <c r="S9" s="567">
        <v>0</v>
      </c>
      <c r="T9" s="112" t="s">
        <v>944</v>
      </c>
      <c r="U9" s="112" t="s">
        <v>945</v>
      </c>
      <c r="V9" s="112" t="s">
        <v>944</v>
      </c>
      <c r="W9" s="112" t="s">
        <v>945</v>
      </c>
      <c r="X9" s="112">
        <v>0</v>
      </c>
      <c r="Y9" s="112" t="s">
        <v>928</v>
      </c>
      <c r="Z9" s="112" t="s">
        <v>928</v>
      </c>
    </row>
    <row r="10" spans="1:27" ht="14.1" customHeight="1" x14ac:dyDescent="0.2">
      <c r="A10" s="566"/>
      <c r="B10" s="112">
        <v>0</v>
      </c>
      <c r="C10" s="112" t="s">
        <v>65</v>
      </c>
      <c r="D10" s="112" t="s">
        <v>65</v>
      </c>
      <c r="E10" s="13" t="s">
        <v>1078</v>
      </c>
      <c r="F10" s="45" t="s">
        <v>1485</v>
      </c>
      <c r="G10" s="45" t="s">
        <v>1485</v>
      </c>
      <c r="H10" s="513" t="s">
        <v>1501</v>
      </c>
      <c r="I10" s="513" t="s">
        <v>1553</v>
      </c>
      <c r="J10" s="513" t="s">
        <v>1503</v>
      </c>
      <c r="K10" s="67">
        <v>5</v>
      </c>
      <c r="L10" s="67" t="s">
        <v>1131</v>
      </c>
      <c r="M10" s="67">
        <v>1</v>
      </c>
      <c r="N10" s="67">
        <v>1</v>
      </c>
      <c r="O10" s="67">
        <v>3</v>
      </c>
      <c r="P10" s="67">
        <v>1</v>
      </c>
      <c r="Q10" s="13" t="s">
        <v>1080</v>
      </c>
      <c r="R10" s="67">
        <v>0</v>
      </c>
      <c r="S10" s="567">
        <v>0</v>
      </c>
      <c r="T10" s="112" t="s">
        <v>944</v>
      </c>
      <c r="U10" s="112" t="s">
        <v>945</v>
      </c>
      <c r="V10" s="112" t="s">
        <v>944</v>
      </c>
      <c r="W10" s="112" t="s">
        <v>945</v>
      </c>
      <c r="X10" s="112">
        <v>0</v>
      </c>
      <c r="Y10" s="112" t="s">
        <v>928</v>
      </c>
      <c r="Z10" s="112" t="s">
        <v>928</v>
      </c>
    </row>
    <row r="11" spans="1:27" ht="14.1" customHeight="1" x14ac:dyDescent="0.2">
      <c r="A11" s="566"/>
      <c r="B11" s="112">
        <v>0</v>
      </c>
      <c r="C11" s="112" t="s">
        <v>65</v>
      </c>
      <c r="D11" s="112" t="s">
        <v>65</v>
      </c>
      <c r="E11" s="13" t="s">
        <v>1081</v>
      </c>
      <c r="F11" s="45" t="s">
        <v>1485</v>
      </c>
      <c r="G11" s="45" t="s">
        <v>1485</v>
      </c>
      <c r="H11" s="513" t="s">
        <v>1501</v>
      </c>
      <c r="I11" s="513" t="s">
        <v>1553</v>
      </c>
      <c r="J11" s="513" t="s">
        <v>1503</v>
      </c>
      <c r="K11" s="67">
        <v>5</v>
      </c>
      <c r="L11" s="67">
        <v>1</v>
      </c>
      <c r="M11" s="67">
        <v>1</v>
      </c>
      <c r="N11" s="67">
        <v>1</v>
      </c>
      <c r="O11" s="67">
        <v>3</v>
      </c>
      <c r="P11" s="67">
        <v>1</v>
      </c>
      <c r="Q11" s="13" t="s">
        <v>1082</v>
      </c>
      <c r="R11" s="67">
        <v>0</v>
      </c>
      <c r="S11" s="567">
        <v>0</v>
      </c>
      <c r="T11" s="112" t="s">
        <v>944</v>
      </c>
      <c r="U11" s="112" t="s">
        <v>945</v>
      </c>
      <c r="V11" s="112" t="s">
        <v>944</v>
      </c>
      <c r="W11" s="112" t="s">
        <v>945</v>
      </c>
      <c r="X11" s="112">
        <v>0</v>
      </c>
      <c r="Y11" s="112" t="s">
        <v>928</v>
      </c>
      <c r="Z11" s="112" t="s">
        <v>928</v>
      </c>
    </row>
    <row r="12" spans="1:27" ht="14.1" customHeight="1" x14ac:dyDescent="0.2">
      <c r="A12" s="566"/>
      <c r="B12" s="112">
        <v>0</v>
      </c>
      <c r="C12" s="112" t="s">
        <v>65</v>
      </c>
      <c r="D12" s="112" t="s">
        <v>65</v>
      </c>
      <c r="E12" s="13" t="s">
        <v>1083</v>
      </c>
      <c r="F12" s="45" t="s">
        <v>1485</v>
      </c>
      <c r="G12" s="45" t="s">
        <v>1485</v>
      </c>
      <c r="H12" s="513" t="s">
        <v>1501</v>
      </c>
      <c r="I12" s="512" t="s">
        <v>1509</v>
      </c>
      <c r="J12" s="513" t="s">
        <v>1543</v>
      </c>
      <c r="K12" s="67">
        <v>5</v>
      </c>
      <c r="L12" s="67">
        <v>1</v>
      </c>
      <c r="M12" s="67">
        <v>1</v>
      </c>
      <c r="N12" s="67">
        <v>1</v>
      </c>
      <c r="O12" s="67">
        <v>2</v>
      </c>
      <c r="P12" s="67">
        <v>1</v>
      </c>
      <c r="Q12" s="13" t="s">
        <v>1084</v>
      </c>
      <c r="R12" s="67">
        <v>0</v>
      </c>
      <c r="S12" s="567">
        <v>0</v>
      </c>
      <c r="T12" s="112" t="s">
        <v>941</v>
      </c>
      <c r="U12" s="112" t="s">
        <v>942</v>
      </c>
      <c r="V12" s="112" t="s">
        <v>941</v>
      </c>
      <c r="W12" s="112" t="s">
        <v>942</v>
      </c>
      <c r="X12" s="112">
        <v>0</v>
      </c>
      <c r="Y12" s="112" t="s">
        <v>928</v>
      </c>
      <c r="Z12" s="112" t="s">
        <v>928</v>
      </c>
    </row>
    <row r="13" spans="1:27" ht="14.1" customHeight="1" x14ac:dyDescent="0.2">
      <c r="A13" s="495" t="s">
        <v>1207</v>
      </c>
      <c r="B13" s="496"/>
      <c r="C13" s="496"/>
      <c r="D13" s="496"/>
      <c r="E13" s="126" t="s">
        <v>1208</v>
      </c>
      <c r="F13" s="126" t="s">
        <v>1500</v>
      </c>
      <c r="G13" s="126" t="s">
        <v>1500</v>
      </c>
      <c r="H13" s="126" t="s">
        <v>1500</v>
      </c>
      <c r="I13" s="126" t="s">
        <v>1500</v>
      </c>
      <c r="J13" s="126" t="s">
        <v>1500</v>
      </c>
      <c r="K13" s="498"/>
      <c r="L13" s="498"/>
      <c r="M13" s="498"/>
      <c r="N13" s="498"/>
      <c r="O13" s="498"/>
      <c r="P13" s="498"/>
      <c r="Q13" s="504"/>
      <c r="R13" s="130"/>
      <c r="S13" s="554"/>
      <c r="T13" s="130"/>
      <c r="U13" s="130"/>
      <c r="V13" s="130"/>
      <c r="W13" s="130"/>
      <c r="X13" s="130"/>
      <c r="Y13" s="496"/>
      <c r="Z13" s="496"/>
    </row>
    <row r="14" spans="1:27" ht="14.1" customHeight="1" x14ac:dyDescent="0.2">
      <c r="A14" s="495" t="s">
        <v>1209</v>
      </c>
      <c r="B14" s="496">
        <v>0</v>
      </c>
      <c r="C14" s="496" t="s">
        <v>65</v>
      </c>
      <c r="D14" s="496" t="s">
        <v>65</v>
      </c>
      <c r="E14" s="126" t="s">
        <v>1210</v>
      </c>
      <c r="F14" s="126" t="s">
        <v>1485</v>
      </c>
      <c r="G14" s="126" t="s">
        <v>1485</v>
      </c>
      <c r="H14" s="126" t="s">
        <v>1501</v>
      </c>
      <c r="I14" s="126" t="s">
        <v>1562</v>
      </c>
      <c r="J14" s="126" t="s">
        <v>1541</v>
      </c>
      <c r="K14" s="498" t="s">
        <v>959</v>
      </c>
      <c r="L14" s="498" t="s">
        <v>1205</v>
      </c>
      <c r="M14" s="498">
        <v>1</v>
      </c>
      <c r="N14" s="498">
        <v>1</v>
      </c>
      <c r="O14" s="498">
        <v>3</v>
      </c>
      <c r="P14" s="498">
        <v>1</v>
      </c>
      <c r="Q14" s="504" t="s">
        <v>1075</v>
      </c>
      <c r="R14" s="130">
        <v>0</v>
      </c>
      <c r="S14" s="554">
        <v>0</v>
      </c>
      <c r="T14" s="130" t="s">
        <v>944</v>
      </c>
      <c r="U14" s="130" t="s">
        <v>945</v>
      </c>
      <c r="V14" s="130" t="s">
        <v>944</v>
      </c>
      <c r="W14" s="130" t="s">
        <v>945</v>
      </c>
      <c r="X14" s="130">
        <v>0</v>
      </c>
      <c r="Y14" s="496" t="s">
        <v>926</v>
      </c>
      <c r="Z14" s="496" t="s">
        <v>926</v>
      </c>
    </row>
    <row r="15" spans="1:27" ht="14.1" customHeight="1" x14ac:dyDescent="0.2">
      <c r="A15" s="566"/>
      <c r="B15" s="112" t="s">
        <v>65</v>
      </c>
      <c r="C15" s="112" t="s">
        <v>65</v>
      </c>
      <c r="D15" s="112" t="s">
        <v>65</v>
      </c>
      <c r="E15" s="13" t="s">
        <v>1211</v>
      </c>
      <c r="F15" s="541" t="s">
        <v>1485</v>
      </c>
      <c r="G15" s="45" t="s">
        <v>1485</v>
      </c>
      <c r="H15" s="45" t="s">
        <v>1501</v>
      </c>
      <c r="I15" s="13" t="s">
        <v>1594</v>
      </c>
      <c r="J15" s="13" t="s">
        <v>1558</v>
      </c>
      <c r="K15" s="67">
        <v>5</v>
      </c>
      <c r="L15" s="67">
        <v>2</v>
      </c>
      <c r="M15" s="67">
        <v>1</v>
      </c>
      <c r="N15" s="67">
        <v>1</v>
      </c>
      <c r="O15" s="67">
        <v>1</v>
      </c>
      <c r="P15" s="67">
        <v>1</v>
      </c>
      <c r="Q15" s="13" t="s">
        <v>1212</v>
      </c>
      <c r="R15" s="67" t="s">
        <v>944</v>
      </c>
      <c r="S15" s="567" t="s">
        <v>945</v>
      </c>
      <c r="T15" s="112" t="s">
        <v>944</v>
      </c>
      <c r="U15" s="112" t="s">
        <v>945</v>
      </c>
      <c r="V15" s="112" t="s">
        <v>944</v>
      </c>
      <c r="W15" s="112" t="s">
        <v>945</v>
      </c>
      <c r="X15" s="112" t="s">
        <v>926</v>
      </c>
      <c r="Y15" s="112" t="s">
        <v>926</v>
      </c>
      <c r="Z15" s="112" t="s">
        <v>926</v>
      </c>
    </row>
    <row r="16" spans="1:27" ht="14.1" customHeight="1" x14ac:dyDescent="0.2">
      <c r="A16" s="566"/>
      <c r="B16" s="112" t="s">
        <v>65</v>
      </c>
      <c r="C16" s="112" t="s">
        <v>65</v>
      </c>
      <c r="D16" s="112" t="s">
        <v>65</v>
      </c>
      <c r="E16" s="13" t="s">
        <v>1213</v>
      </c>
      <c r="F16" s="541" t="s">
        <v>1485</v>
      </c>
      <c r="G16" s="45" t="s">
        <v>1485</v>
      </c>
      <c r="H16" s="45" t="s">
        <v>1601</v>
      </c>
      <c r="I16" s="13" t="s">
        <v>1555</v>
      </c>
      <c r="J16" s="13" t="s">
        <v>1558</v>
      </c>
      <c r="K16" s="67">
        <v>5</v>
      </c>
      <c r="L16" s="67">
        <v>2</v>
      </c>
      <c r="M16" s="67">
        <v>1</v>
      </c>
      <c r="N16" s="67">
        <v>1</v>
      </c>
      <c r="O16" s="67">
        <v>1</v>
      </c>
      <c r="P16" s="67">
        <v>1</v>
      </c>
      <c r="Q16" s="13" t="s">
        <v>1214</v>
      </c>
      <c r="R16" s="67" t="s">
        <v>944</v>
      </c>
      <c r="S16" s="567" t="s">
        <v>945</v>
      </c>
      <c r="T16" s="112" t="s">
        <v>944</v>
      </c>
      <c r="U16" s="112" t="s">
        <v>945</v>
      </c>
      <c r="V16" s="112" t="s">
        <v>944</v>
      </c>
      <c r="W16" s="112" t="s">
        <v>945</v>
      </c>
      <c r="X16" s="112" t="s">
        <v>926</v>
      </c>
      <c r="Y16" s="112" t="s">
        <v>926</v>
      </c>
      <c r="Z16" s="112" t="s">
        <v>926</v>
      </c>
    </row>
    <row r="17" spans="1:26" ht="14.1" customHeight="1" x14ac:dyDescent="0.2">
      <c r="A17" s="566"/>
      <c r="B17" s="112" t="s">
        <v>65</v>
      </c>
      <c r="C17" s="112" t="s">
        <v>65</v>
      </c>
      <c r="D17" s="112" t="s">
        <v>65</v>
      </c>
      <c r="E17" s="13" t="s">
        <v>1215</v>
      </c>
      <c r="F17" s="541" t="s">
        <v>1485</v>
      </c>
      <c r="G17" s="45" t="s">
        <v>1485</v>
      </c>
      <c r="H17" s="45" t="s">
        <v>1501</v>
      </c>
      <c r="I17" s="13" t="s">
        <v>1602</v>
      </c>
      <c r="J17" s="13" t="s">
        <v>1603</v>
      </c>
      <c r="K17" s="67" t="s">
        <v>1054</v>
      </c>
      <c r="L17" s="67">
        <v>2</v>
      </c>
      <c r="M17" s="67">
        <v>1</v>
      </c>
      <c r="N17" s="67">
        <v>1</v>
      </c>
      <c r="O17" s="67">
        <v>1</v>
      </c>
      <c r="P17" s="67">
        <v>1</v>
      </c>
      <c r="Q17" s="13" t="s">
        <v>1212</v>
      </c>
      <c r="R17" s="67" t="s">
        <v>944</v>
      </c>
      <c r="S17" s="567" t="s">
        <v>945</v>
      </c>
      <c r="T17" s="112" t="s">
        <v>944</v>
      </c>
      <c r="U17" s="112" t="s">
        <v>945</v>
      </c>
      <c r="V17" s="112" t="s">
        <v>944</v>
      </c>
      <c r="W17" s="112" t="s">
        <v>945</v>
      </c>
      <c r="X17" s="112" t="s">
        <v>926</v>
      </c>
      <c r="Y17" s="112" t="s">
        <v>926</v>
      </c>
      <c r="Z17" s="112" t="s">
        <v>926</v>
      </c>
    </row>
    <row r="18" spans="1:26" ht="14.1" customHeight="1" x14ac:dyDescent="0.2">
      <c r="A18" s="566"/>
      <c r="B18" s="112" t="s">
        <v>65</v>
      </c>
      <c r="C18" s="112" t="s">
        <v>65</v>
      </c>
      <c r="D18" s="112" t="s">
        <v>65</v>
      </c>
      <c r="E18" s="13" t="s">
        <v>1216</v>
      </c>
      <c r="F18" s="541" t="s">
        <v>1485</v>
      </c>
      <c r="G18" s="45" t="s">
        <v>1485</v>
      </c>
      <c r="H18" s="45" t="s">
        <v>1581</v>
      </c>
      <c r="I18" s="13" t="s">
        <v>1594</v>
      </c>
      <c r="J18" s="13" t="s">
        <v>1604</v>
      </c>
      <c r="K18" s="67" t="s">
        <v>1054</v>
      </c>
      <c r="L18" s="67" t="s">
        <v>1131</v>
      </c>
      <c r="M18" s="67">
        <v>1</v>
      </c>
      <c r="N18" s="67">
        <v>1</v>
      </c>
      <c r="O18" s="67">
        <v>4</v>
      </c>
      <c r="P18" s="67">
        <v>1</v>
      </c>
      <c r="Q18" s="13" t="s">
        <v>1217</v>
      </c>
      <c r="R18" s="67" t="s">
        <v>944</v>
      </c>
      <c r="S18" s="567" t="s">
        <v>945</v>
      </c>
      <c r="T18" s="112" t="s">
        <v>944</v>
      </c>
      <c r="U18" s="112" t="s">
        <v>945</v>
      </c>
      <c r="V18" s="112" t="s">
        <v>944</v>
      </c>
      <c r="W18" s="112" t="s">
        <v>945</v>
      </c>
      <c r="X18" s="112" t="s">
        <v>926</v>
      </c>
      <c r="Y18" s="112" t="s">
        <v>926</v>
      </c>
      <c r="Z18" s="112" t="s">
        <v>926</v>
      </c>
    </row>
    <row r="19" spans="1:26" ht="14.1" customHeight="1" x14ac:dyDescent="0.2">
      <c r="A19" s="566"/>
      <c r="B19" s="112">
        <v>0</v>
      </c>
      <c r="C19" s="112" t="s">
        <v>65</v>
      </c>
      <c r="D19" s="112" t="s">
        <v>65</v>
      </c>
      <c r="E19" s="13" t="s">
        <v>1218</v>
      </c>
      <c r="F19" s="541" t="s">
        <v>1485</v>
      </c>
      <c r="G19" s="45" t="s">
        <v>1485</v>
      </c>
      <c r="H19" s="45" t="s">
        <v>1501</v>
      </c>
      <c r="I19" s="13" t="s">
        <v>1602</v>
      </c>
      <c r="J19" s="13" t="s">
        <v>1603</v>
      </c>
      <c r="K19" s="67" t="s">
        <v>1054</v>
      </c>
      <c r="L19" s="67" t="s">
        <v>1205</v>
      </c>
      <c r="M19" s="67">
        <v>1</v>
      </c>
      <c r="N19" s="67">
        <v>1</v>
      </c>
      <c r="O19" s="67">
        <v>3</v>
      </c>
      <c r="P19" s="67">
        <v>1</v>
      </c>
      <c r="Q19" s="13" t="s">
        <v>1075</v>
      </c>
      <c r="R19" s="67">
        <v>0</v>
      </c>
      <c r="S19" s="567">
        <v>0</v>
      </c>
      <c r="T19" s="112" t="s">
        <v>944</v>
      </c>
      <c r="U19" s="112" t="s">
        <v>945</v>
      </c>
      <c r="V19" s="112" t="s">
        <v>944</v>
      </c>
      <c r="W19" s="112" t="s">
        <v>945</v>
      </c>
      <c r="X19" s="112">
        <v>0</v>
      </c>
      <c r="Y19" s="112" t="s">
        <v>926</v>
      </c>
      <c r="Z19" s="112" t="s">
        <v>926</v>
      </c>
    </row>
    <row r="20" spans="1:26" ht="14.1" customHeight="1" x14ac:dyDescent="0.2">
      <c r="A20" s="566"/>
      <c r="B20" s="112">
        <v>0</v>
      </c>
      <c r="C20" s="112" t="s">
        <v>65</v>
      </c>
      <c r="D20" s="112" t="s">
        <v>65</v>
      </c>
      <c r="E20" s="13" t="s">
        <v>1200</v>
      </c>
      <c r="F20" s="541" t="s">
        <v>1485</v>
      </c>
      <c r="G20" s="45" t="s">
        <v>1485</v>
      </c>
      <c r="H20" s="45" t="s">
        <v>1501</v>
      </c>
      <c r="I20" s="13" t="s">
        <v>1602</v>
      </c>
      <c r="J20" s="13" t="s">
        <v>1570</v>
      </c>
      <c r="K20" s="67">
        <v>5</v>
      </c>
      <c r="L20" s="67">
        <v>1</v>
      </c>
      <c r="M20" s="67">
        <v>1</v>
      </c>
      <c r="N20" s="67">
        <v>1</v>
      </c>
      <c r="O20" s="67">
        <v>3</v>
      </c>
      <c r="P20" s="67">
        <v>1</v>
      </c>
      <c r="Q20" s="13" t="s">
        <v>1075</v>
      </c>
      <c r="R20" s="67">
        <v>0</v>
      </c>
      <c r="S20" s="567">
        <v>0</v>
      </c>
      <c r="T20" s="112" t="s">
        <v>944</v>
      </c>
      <c r="U20" s="112" t="s">
        <v>945</v>
      </c>
      <c r="V20" s="112" t="s">
        <v>944</v>
      </c>
      <c r="W20" s="112" t="s">
        <v>945</v>
      </c>
      <c r="X20" s="112">
        <v>0</v>
      </c>
      <c r="Y20" s="112" t="s">
        <v>926</v>
      </c>
      <c r="Z20" s="112" t="s">
        <v>926</v>
      </c>
    </row>
    <row r="21" spans="1:26" ht="14.1" customHeight="1" x14ac:dyDescent="0.2">
      <c r="A21" s="566"/>
      <c r="B21" s="112">
        <v>0</v>
      </c>
      <c r="C21" s="112" t="s">
        <v>65</v>
      </c>
      <c r="D21" s="112" t="s">
        <v>65</v>
      </c>
      <c r="E21" s="13" t="s">
        <v>1219</v>
      </c>
      <c r="F21" s="541" t="s">
        <v>1485</v>
      </c>
      <c r="G21" s="45" t="s">
        <v>1485</v>
      </c>
      <c r="H21" s="45" t="s">
        <v>1501</v>
      </c>
      <c r="I21" s="45" t="s">
        <v>1578</v>
      </c>
      <c r="J21" s="13" t="s">
        <v>1585</v>
      </c>
      <c r="K21" s="67">
        <v>5</v>
      </c>
      <c r="L21" s="67">
        <v>2</v>
      </c>
      <c r="M21" s="67">
        <v>1</v>
      </c>
      <c r="N21" s="67">
        <v>1</v>
      </c>
      <c r="O21" s="67">
        <v>1</v>
      </c>
      <c r="P21" s="67">
        <v>1</v>
      </c>
      <c r="Q21" s="13" t="s">
        <v>1214</v>
      </c>
      <c r="R21" s="67">
        <v>0</v>
      </c>
      <c r="S21" s="567">
        <v>0</v>
      </c>
      <c r="T21" s="112" t="s">
        <v>949</v>
      </c>
      <c r="U21" s="112" t="s">
        <v>950</v>
      </c>
      <c r="V21" s="112" t="s">
        <v>949</v>
      </c>
      <c r="W21" s="112" t="s">
        <v>950</v>
      </c>
      <c r="X21" s="112">
        <v>0</v>
      </c>
      <c r="Y21" s="112" t="s">
        <v>926</v>
      </c>
      <c r="Z21" s="112" t="s">
        <v>926</v>
      </c>
    </row>
    <row r="22" spans="1:26" ht="14.1" customHeight="1" x14ac:dyDescent="0.2">
      <c r="A22" s="566"/>
      <c r="B22" s="112">
        <v>0</v>
      </c>
      <c r="C22" s="112" t="s">
        <v>65</v>
      </c>
      <c r="D22" s="112" t="s">
        <v>65</v>
      </c>
      <c r="E22" s="13" t="s">
        <v>1220</v>
      </c>
      <c r="F22" s="541" t="s">
        <v>1485</v>
      </c>
      <c r="G22" s="45" t="s">
        <v>1485</v>
      </c>
      <c r="H22" s="13" t="s">
        <v>1513</v>
      </c>
      <c r="I22" s="13" t="s">
        <v>1605</v>
      </c>
      <c r="J22" s="13" t="s">
        <v>1583</v>
      </c>
      <c r="K22" s="67">
        <v>5</v>
      </c>
      <c r="L22" s="67">
        <v>2</v>
      </c>
      <c r="M22" s="67">
        <v>1</v>
      </c>
      <c r="N22" s="67">
        <v>1</v>
      </c>
      <c r="O22" s="67">
        <v>1</v>
      </c>
      <c r="P22" s="67">
        <v>1</v>
      </c>
      <c r="Q22" s="13" t="s">
        <v>1214</v>
      </c>
      <c r="R22" s="67">
        <v>0</v>
      </c>
      <c r="S22" s="567">
        <v>0</v>
      </c>
      <c r="T22" s="112" t="s">
        <v>949</v>
      </c>
      <c r="U22" s="112" t="s">
        <v>950</v>
      </c>
      <c r="V22" s="112" t="s">
        <v>949</v>
      </c>
      <c r="W22" s="112" t="s">
        <v>950</v>
      </c>
      <c r="X22" s="112">
        <v>0</v>
      </c>
      <c r="Y22" s="112" t="s">
        <v>926</v>
      </c>
      <c r="Z22" s="112" t="s">
        <v>926</v>
      </c>
    </row>
    <row r="23" spans="1:26" ht="14.1" customHeight="1" x14ac:dyDescent="0.2">
      <c r="A23" s="495" t="s">
        <v>1221</v>
      </c>
      <c r="B23" s="496" t="s">
        <v>65</v>
      </c>
      <c r="C23" s="496" t="s">
        <v>65</v>
      </c>
      <c r="D23" s="496" t="s">
        <v>65</v>
      </c>
      <c r="E23" s="126" t="s">
        <v>1222</v>
      </c>
      <c r="F23" s="126" t="s">
        <v>1485</v>
      </c>
      <c r="G23" s="126" t="s">
        <v>1485</v>
      </c>
      <c r="H23" s="126" t="s">
        <v>1581</v>
      </c>
      <c r="I23" s="126" t="s">
        <v>1594</v>
      </c>
      <c r="J23" s="126" t="s">
        <v>1557</v>
      </c>
      <c r="K23" s="498" t="s">
        <v>1088</v>
      </c>
      <c r="L23" s="498">
        <v>2</v>
      </c>
      <c r="M23" s="498">
        <v>1</v>
      </c>
      <c r="N23" s="498">
        <v>1</v>
      </c>
      <c r="O23" s="498">
        <v>4</v>
      </c>
      <c r="P23" s="498">
        <v>1</v>
      </c>
      <c r="Q23" s="504" t="s">
        <v>1217</v>
      </c>
      <c r="R23" s="130" t="s">
        <v>944</v>
      </c>
      <c r="S23" s="554" t="s">
        <v>945</v>
      </c>
      <c r="T23" s="130" t="s">
        <v>944</v>
      </c>
      <c r="U23" s="130" t="s">
        <v>945</v>
      </c>
      <c r="V23" s="130" t="s">
        <v>944</v>
      </c>
      <c r="W23" s="130" t="s">
        <v>945</v>
      </c>
      <c r="X23" s="130" t="s">
        <v>926</v>
      </c>
      <c r="Y23" s="496" t="s">
        <v>926</v>
      </c>
      <c r="Z23" s="496" t="s">
        <v>926</v>
      </c>
    </row>
    <row r="24" spans="1:26" ht="14.1" customHeight="1" x14ac:dyDescent="0.2">
      <c r="A24" s="566"/>
      <c r="B24" s="112" t="s">
        <v>65</v>
      </c>
      <c r="C24" s="112" t="s">
        <v>65</v>
      </c>
      <c r="D24" s="112" t="s">
        <v>65</v>
      </c>
      <c r="E24" s="13" t="s">
        <v>1223</v>
      </c>
      <c r="F24" s="541" t="s">
        <v>1485</v>
      </c>
      <c r="G24" s="45" t="s">
        <v>1485</v>
      </c>
      <c r="H24" s="13" t="s">
        <v>1581</v>
      </c>
      <c r="I24" s="13" t="s">
        <v>1594</v>
      </c>
      <c r="J24" s="13" t="s">
        <v>1606</v>
      </c>
      <c r="K24" s="67" t="s">
        <v>1088</v>
      </c>
      <c r="L24" s="67">
        <v>2</v>
      </c>
      <c r="M24" s="67">
        <v>1</v>
      </c>
      <c r="N24" s="67">
        <v>1</v>
      </c>
      <c r="O24" s="67">
        <v>4</v>
      </c>
      <c r="P24" s="67">
        <v>1</v>
      </c>
      <c r="Q24" s="13" t="s">
        <v>1217</v>
      </c>
      <c r="R24" s="67" t="s">
        <v>944</v>
      </c>
      <c r="S24" s="567" t="s">
        <v>945</v>
      </c>
      <c r="T24" s="112" t="s">
        <v>944</v>
      </c>
      <c r="U24" s="112" t="s">
        <v>945</v>
      </c>
      <c r="V24" s="112" t="s">
        <v>944</v>
      </c>
      <c r="W24" s="112" t="s">
        <v>945</v>
      </c>
      <c r="X24" s="112" t="s">
        <v>926</v>
      </c>
      <c r="Y24" s="112" t="s">
        <v>926</v>
      </c>
      <c r="Z24" s="112" t="s">
        <v>926</v>
      </c>
    </row>
    <row r="25" spans="1:26" ht="14.1" customHeight="1" x14ac:dyDescent="0.2">
      <c r="A25" s="566"/>
      <c r="B25" s="112">
        <v>0</v>
      </c>
      <c r="C25" s="112" t="s">
        <v>65</v>
      </c>
      <c r="D25" s="112" t="s">
        <v>65</v>
      </c>
      <c r="E25" s="13" t="s">
        <v>1224</v>
      </c>
      <c r="F25" s="541" t="s">
        <v>1485</v>
      </c>
      <c r="G25" s="45" t="s">
        <v>1485</v>
      </c>
      <c r="H25" s="13" t="s">
        <v>1581</v>
      </c>
      <c r="I25" s="13" t="s">
        <v>1594</v>
      </c>
      <c r="J25" s="13" t="s">
        <v>1606</v>
      </c>
      <c r="K25" s="67" t="s">
        <v>1088</v>
      </c>
      <c r="L25" s="67">
        <v>2</v>
      </c>
      <c r="M25" s="67">
        <v>1</v>
      </c>
      <c r="N25" s="67">
        <v>1</v>
      </c>
      <c r="O25" s="67">
        <v>4</v>
      </c>
      <c r="P25" s="67">
        <v>1</v>
      </c>
      <c r="Q25" s="13" t="s">
        <v>1217</v>
      </c>
      <c r="R25" s="67">
        <v>0</v>
      </c>
      <c r="S25" s="567">
        <v>0</v>
      </c>
      <c r="T25" s="112" t="s">
        <v>944</v>
      </c>
      <c r="U25" s="112" t="s">
        <v>945</v>
      </c>
      <c r="V25" s="112" t="s">
        <v>944</v>
      </c>
      <c r="W25" s="112" t="s">
        <v>945</v>
      </c>
      <c r="X25" s="112">
        <v>0</v>
      </c>
      <c r="Y25" s="112" t="s">
        <v>926</v>
      </c>
      <c r="Z25" s="112" t="s">
        <v>926</v>
      </c>
    </row>
    <row r="26" spans="1:26" ht="14.1" customHeight="1" x14ac:dyDescent="0.2">
      <c r="A26" s="566"/>
      <c r="B26" s="112">
        <v>0</v>
      </c>
      <c r="C26" s="112" t="s">
        <v>65</v>
      </c>
      <c r="D26" s="112" t="s">
        <v>65</v>
      </c>
      <c r="E26" s="13" t="s">
        <v>1225</v>
      </c>
      <c r="F26" s="541" t="s">
        <v>1485</v>
      </c>
      <c r="G26" s="45" t="s">
        <v>1485</v>
      </c>
      <c r="H26" s="13" t="s">
        <v>1581</v>
      </c>
      <c r="I26" s="13" t="s">
        <v>1594</v>
      </c>
      <c r="J26" s="13" t="s">
        <v>1606</v>
      </c>
      <c r="K26" s="67" t="s">
        <v>1088</v>
      </c>
      <c r="L26" s="67">
        <v>2</v>
      </c>
      <c r="M26" s="67">
        <v>1</v>
      </c>
      <c r="N26" s="67">
        <v>1</v>
      </c>
      <c r="O26" s="67">
        <v>4</v>
      </c>
      <c r="P26" s="67">
        <v>1</v>
      </c>
      <c r="Q26" s="13" t="s">
        <v>1217</v>
      </c>
      <c r="R26" s="67">
        <v>0</v>
      </c>
      <c r="S26" s="567">
        <v>0</v>
      </c>
      <c r="T26" s="112" t="s">
        <v>944</v>
      </c>
      <c r="U26" s="112" t="s">
        <v>945</v>
      </c>
      <c r="V26" s="112" t="s">
        <v>944</v>
      </c>
      <c r="W26" s="112" t="s">
        <v>945</v>
      </c>
      <c r="X26" s="112">
        <v>0</v>
      </c>
      <c r="Y26" s="112" t="s">
        <v>926</v>
      </c>
      <c r="Z26" s="112" t="s">
        <v>926</v>
      </c>
    </row>
    <row r="27" spans="1:26" ht="14.1" customHeight="1" x14ac:dyDescent="0.2">
      <c r="A27" s="566"/>
      <c r="B27" s="112" t="s">
        <v>65</v>
      </c>
      <c r="C27" s="112" t="s">
        <v>65</v>
      </c>
      <c r="D27" s="112" t="s">
        <v>65</v>
      </c>
      <c r="E27" s="13" t="s">
        <v>1226</v>
      </c>
      <c r="F27" s="541" t="s">
        <v>1485</v>
      </c>
      <c r="G27" s="45" t="s">
        <v>1485</v>
      </c>
      <c r="H27" s="13" t="s">
        <v>1581</v>
      </c>
      <c r="I27" s="13" t="s">
        <v>1594</v>
      </c>
      <c r="J27" s="13" t="s">
        <v>1534</v>
      </c>
      <c r="K27" s="67" t="s">
        <v>1088</v>
      </c>
      <c r="L27" s="67">
        <v>2</v>
      </c>
      <c r="M27" s="67">
        <v>1</v>
      </c>
      <c r="N27" s="67">
        <v>1</v>
      </c>
      <c r="O27" s="67">
        <v>4</v>
      </c>
      <c r="P27" s="67">
        <v>1</v>
      </c>
      <c r="Q27" s="13" t="s">
        <v>1217</v>
      </c>
      <c r="R27" s="67" t="s">
        <v>944</v>
      </c>
      <c r="S27" s="567" t="s">
        <v>945</v>
      </c>
      <c r="T27" s="112" t="s">
        <v>944</v>
      </c>
      <c r="U27" s="112" t="s">
        <v>945</v>
      </c>
      <c r="V27" s="112" t="s">
        <v>944</v>
      </c>
      <c r="W27" s="112" t="s">
        <v>945</v>
      </c>
      <c r="X27" s="112" t="s">
        <v>926</v>
      </c>
      <c r="Y27" s="112" t="s">
        <v>926</v>
      </c>
      <c r="Z27" s="112" t="s">
        <v>926</v>
      </c>
    </row>
    <row r="28" spans="1:26" ht="14.1" customHeight="1" x14ac:dyDescent="0.2">
      <c r="A28" s="566"/>
      <c r="B28" s="112" t="s">
        <v>65</v>
      </c>
      <c r="C28" s="112" t="s">
        <v>65</v>
      </c>
      <c r="D28" s="112" t="s">
        <v>65</v>
      </c>
      <c r="E28" s="13" t="s">
        <v>1227</v>
      </c>
      <c r="F28" s="541" t="s">
        <v>1485</v>
      </c>
      <c r="G28" s="45" t="s">
        <v>1485</v>
      </c>
      <c r="H28" s="13" t="s">
        <v>1581</v>
      </c>
      <c r="I28" s="13" t="s">
        <v>1594</v>
      </c>
      <c r="J28" s="13" t="s">
        <v>1499</v>
      </c>
      <c r="K28" s="67" t="s">
        <v>1088</v>
      </c>
      <c r="L28" s="67">
        <v>2</v>
      </c>
      <c r="M28" s="67">
        <v>1</v>
      </c>
      <c r="N28" s="67">
        <v>1</v>
      </c>
      <c r="O28" s="67">
        <v>4</v>
      </c>
      <c r="P28" s="67">
        <v>1</v>
      </c>
      <c r="Q28" s="13" t="s">
        <v>1217</v>
      </c>
      <c r="R28" s="67" t="s">
        <v>944</v>
      </c>
      <c r="S28" s="567" t="s">
        <v>945</v>
      </c>
      <c r="T28" s="112" t="s">
        <v>944</v>
      </c>
      <c r="U28" s="112" t="s">
        <v>945</v>
      </c>
      <c r="V28" s="112" t="s">
        <v>944</v>
      </c>
      <c r="W28" s="112" t="s">
        <v>945</v>
      </c>
      <c r="X28" s="112" t="s">
        <v>926</v>
      </c>
      <c r="Y28" s="112" t="s">
        <v>926</v>
      </c>
      <c r="Z28" s="112" t="s">
        <v>926</v>
      </c>
    </row>
    <row r="29" spans="1:26" ht="14.1" customHeight="1" x14ac:dyDescent="0.2">
      <c r="A29" s="566"/>
      <c r="B29" s="112">
        <v>0</v>
      </c>
      <c r="C29" s="112" t="s">
        <v>65</v>
      </c>
      <c r="D29" s="112" t="s">
        <v>65</v>
      </c>
      <c r="E29" s="13" t="s">
        <v>1228</v>
      </c>
      <c r="F29" s="541" t="s">
        <v>1485</v>
      </c>
      <c r="G29" s="45" t="s">
        <v>1485</v>
      </c>
      <c r="H29" s="13" t="s">
        <v>1581</v>
      </c>
      <c r="I29" s="13" t="s">
        <v>1594</v>
      </c>
      <c r="J29" s="13" t="s">
        <v>1609</v>
      </c>
      <c r="K29" s="67" t="s">
        <v>1088</v>
      </c>
      <c r="L29" s="67">
        <v>2</v>
      </c>
      <c r="M29" s="67">
        <v>1</v>
      </c>
      <c r="N29" s="67">
        <v>1</v>
      </c>
      <c r="O29" s="67">
        <v>4</v>
      </c>
      <c r="P29" s="67">
        <v>1</v>
      </c>
      <c r="Q29" s="13" t="s">
        <v>1217</v>
      </c>
      <c r="R29" s="67">
        <v>0</v>
      </c>
      <c r="S29" s="567">
        <v>0</v>
      </c>
      <c r="T29" s="112" t="s">
        <v>944</v>
      </c>
      <c r="U29" s="112" t="s">
        <v>945</v>
      </c>
      <c r="V29" s="112" t="s">
        <v>944</v>
      </c>
      <c r="W29" s="112" t="s">
        <v>945</v>
      </c>
      <c r="X29" s="112">
        <v>0</v>
      </c>
      <c r="Y29" s="112" t="s">
        <v>926</v>
      </c>
      <c r="Z29" s="112" t="s">
        <v>926</v>
      </c>
    </row>
    <row r="30" spans="1:26" ht="14.1" customHeight="1" x14ac:dyDescent="0.2">
      <c r="A30" s="566"/>
      <c r="B30" s="112" t="s">
        <v>65</v>
      </c>
      <c r="C30" s="112" t="s">
        <v>65</v>
      </c>
      <c r="D30" s="112" t="s">
        <v>65</v>
      </c>
      <c r="E30" s="13" t="s">
        <v>1229</v>
      </c>
      <c r="F30" s="541" t="s">
        <v>1485</v>
      </c>
      <c r="G30" s="45" t="s">
        <v>1485</v>
      </c>
      <c r="H30" s="550" t="s">
        <v>1486</v>
      </c>
      <c r="I30" s="13" t="s">
        <v>1607</v>
      </c>
      <c r="J30" s="13" t="s">
        <v>1610</v>
      </c>
      <c r="K30" s="67" t="s">
        <v>1088</v>
      </c>
      <c r="L30" s="67">
        <v>2</v>
      </c>
      <c r="M30" s="67">
        <v>1</v>
      </c>
      <c r="N30" s="67">
        <v>1</v>
      </c>
      <c r="O30" s="67">
        <v>4</v>
      </c>
      <c r="P30" s="67">
        <v>1</v>
      </c>
      <c r="Q30" s="13" t="s">
        <v>1217</v>
      </c>
      <c r="R30" s="67" t="s">
        <v>944</v>
      </c>
      <c r="S30" s="567" t="s">
        <v>945</v>
      </c>
      <c r="T30" s="112" t="s">
        <v>944</v>
      </c>
      <c r="U30" s="112" t="s">
        <v>945</v>
      </c>
      <c r="V30" s="112" t="s">
        <v>944</v>
      </c>
      <c r="W30" s="112" t="s">
        <v>945</v>
      </c>
      <c r="X30" s="112" t="s">
        <v>926</v>
      </c>
      <c r="Y30" s="112" t="s">
        <v>926</v>
      </c>
      <c r="Z30" s="112" t="s">
        <v>926</v>
      </c>
    </row>
    <row r="31" spans="1:26" ht="14.1" customHeight="1" x14ac:dyDescent="0.2">
      <c r="A31" s="566"/>
      <c r="B31" s="112" t="s">
        <v>65</v>
      </c>
      <c r="C31" s="112" t="s">
        <v>65</v>
      </c>
      <c r="D31" s="112" t="s">
        <v>65</v>
      </c>
      <c r="E31" s="13" t="s">
        <v>1230</v>
      </c>
      <c r="F31" s="541" t="s">
        <v>1485</v>
      </c>
      <c r="G31" s="45" t="s">
        <v>1485</v>
      </c>
      <c r="H31" s="45" t="s">
        <v>1501</v>
      </c>
      <c r="I31" s="13" t="s">
        <v>1608</v>
      </c>
      <c r="J31" s="13" t="s">
        <v>1611</v>
      </c>
      <c r="K31" s="67" t="s">
        <v>1088</v>
      </c>
      <c r="L31" s="67">
        <v>2</v>
      </c>
      <c r="M31" s="67">
        <v>1</v>
      </c>
      <c r="N31" s="67">
        <v>1</v>
      </c>
      <c r="O31" s="67">
        <v>4</v>
      </c>
      <c r="P31" s="67">
        <v>1</v>
      </c>
      <c r="Q31" s="13" t="s">
        <v>1217</v>
      </c>
      <c r="R31" s="67" t="s">
        <v>944</v>
      </c>
      <c r="S31" s="567" t="s">
        <v>945</v>
      </c>
      <c r="T31" s="112" t="s">
        <v>944</v>
      </c>
      <c r="U31" s="112" t="s">
        <v>945</v>
      </c>
      <c r="V31" s="112" t="s">
        <v>944</v>
      </c>
      <c r="W31" s="112" t="s">
        <v>945</v>
      </c>
      <c r="X31" s="112" t="s">
        <v>926</v>
      </c>
      <c r="Y31" s="112" t="s">
        <v>926</v>
      </c>
      <c r="Z31" s="112" t="s">
        <v>926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2">
    <mergeCell ref="K2:Q2"/>
    <mergeCell ref="B2:B3"/>
    <mergeCell ref="D2:D3"/>
    <mergeCell ref="R2:W2"/>
    <mergeCell ref="X2:Z2"/>
    <mergeCell ref="C2:C3"/>
    <mergeCell ref="F2:J2"/>
    <mergeCell ref="A5:A12"/>
    <mergeCell ref="A15:A22"/>
    <mergeCell ref="A24:A31"/>
    <mergeCell ref="A2:A3"/>
    <mergeCell ref="E2:E3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66"/>
  <sheetViews>
    <sheetView view="pageBreakPreview" topLeftCell="A2" zoomScale="85" zoomScaleNormal="75" zoomScaleSheetLayoutView="85" workbookViewId="0">
      <selection activeCell="I56" sqref="I56"/>
    </sheetView>
  </sheetViews>
  <sheetFormatPr defaultColWidth="9.42578125" defaultRowHeight="12.75" x14ac:dyDescent="0.2"/>
  <cols>
    <col min="1" max="1" width="25.85546875" style="3" customWidth="1"/>
    <col min="2" max="4" width="5" style="3" customWidth="1"/>
    <col min="5" max="7" width="28.85546875" style="1" customWidth="1"/>
    <col min="8" max="8" width="30.7109375" style="1" bestFit="1" customWidth="1"/>
    <col min="9" max="9" width="33.28515625" style="1" bestFit="1" customWidth="1"/>
    <col min="10" max="10" width="28.85546875" style="1" customWidth="1"/>
    <col min="11" max="16" width="5.85546875" style="3" customWidth="1"/>
    <col min="17" max="17" width="30.85546875" style="3" customWidth="1"/>
    <col min="18" max="18" width="12.85546875" style="3" customWidth="1"/>
    <col min="19" max="19" width="24.85546875" style="3" customWidth="1"/>
    <col min="20" max="20" width="12.85546875" style="3" customWidth="1"/>
    <col min="21" max="21" width="24.85546875" style="3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6" x14ac:dyDescent="0.2">
      <c r="A1" s="472" t="s">
        <v>1231</v>
      </c>
      <c r="B1" s="473"/>
      <c r="C1" s="473"/>
      <c r="D1" s="473"/>
      <c r="E1" s="474"/>
      <c r="F1" s="474"/>
      <c r="G1" s="474"/>
      <c r="H1" s="474"/>
      <c r="I1" s="474"/>
      <c r="J1" s="474"/>
      <c r="K1" s="473"/>
      <c r="L1" s="473"/>
      <c r="M1" s="473"/>
      <c r="N1" s="473"/>
      <c r="O1" s="473"/>
      <c r="P1" s="473"/>
      <c r="Q1" s="473"/>
      <c r="R1" s="473"/>
      <c r="S1" s="473"/>
      <c r="T1" s="473"/>
      <c r="U1" s="473"/>
      <c r="V1" s="473"/>
      <c r="W1" s="473"/>
      <c r="X1" s="473"/>
      <c r="Y1" s="473"/>
      <c r="Z1" s="475"/>
    </row>
    <row r="2" spans="1:26" s="54" customFormat="1" ht="15" customHeight="1" x14ac:dyDescent="0.2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1040</v>
      </c>
      <c r="F2" s="525" t="s">
        <v>1512</v>
      </c>
      <c r="G2" s="525"/>
      <c r="H2" s="525"/>
      <c r="I2" s="525"/>
      <c r="J2" s="525"/>
      <c r="K2" s="525" t="s">
        <v>1232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54" customFormat="1" ht="26.25" customHeight="1" x14ac:dyDescent="0.2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ht="14.1" customHeight="1" x14ac:dyDescent="0.2">
      <c r="A4" s="556" t="s">
        <v>1233</v>
      </c>
      <c r="B4" s="499" t="s">
        <v>65</v>
      </c>
      <c r="C4" s="499" t="s">
        <v>65</v>
      </c>
      <c r="D4" s="499" t="s">
        <v>65</v>
      </c>
      <c r="E4" s="126" t="s">
        <v>1115</v>
      </c>
      <c r="F4" s="126" t="s">
        <v>1500</v>
      </c>
      <c r="G4" s="126" t="s">
        <v>1500</v>
      </c>
      <c r="H4" s="126" t="s">
        <v>1500</v>
      </c>
      <c r="I4" s="126" t="s">
        <v>1500</v>
      </c>
      <c r="J4" s="126" t="s">
        <v>1500</v>
      </c>
      <c r="K4" s="127" t="s">
        <v>940</v>
      </c>
      <c r="L4" s="127"/>
      <c r="M4" s="127">
        <v>1</v>
      </c>
      <c r="N4" s="127" t="s">
        <v>940</v>
      </c>
      <c r="O4" s="127"/>
      <c r="P4" s="127" t="s">
        <v>940</v>
      </c>
      <c r="Q4" s="126" t="str">
        <f t="shared" ref="Q4:Q9" si="0">IF(K4 &lt;&gt; "","I" &amp; K4,"") &amp; IF(L4 &lt;&gt; "","+S" &amp; L4,"") &amp; IF(M4 &lt;&gt; "","+E" &amp; M4,"") &amp; IF(N4 &lt;&gt; "","+Z" &amp; N4,"") &amp; IF(O4 &lt;&gt; "","+M" &amp; O4,"") &amp; IF(P4 &lt;&gt; "","+F" &amp; P4,"")</f>
        <v>I1+E1+Z1+F1</v>
      </c>
      <c r="R4" s="130" t="s">
        <v>1044</v>
      </c>
      <c r="S4" s="130" t="s">
        <v>1116</v>
      </c>
      <c r="T4" s="130" t="s">
        <v>1044</v>
      </c>
      <c r="U4" s="130" t="s">
        <v>1116</v>
      </c>
      <c r="V4" s="130" t="s">
        <v>1044</v>
      </c>
      <c r="W4" s="130" t="s">
        <v>1116</v>
      </c>
      <c r="X4" s="130" t="s">
        <v>1047</v>
      </c>
      <c r="Y4" s="129" t="s">
        <v>1047</v>
      </c>
      <c r="Z4" s="129" t="s">
        <v>1047</v>
      </c>
    </row>
    <row r="5" spans="1:26" ht="14.1" customHeight="1" x14ac:dyDescent="0.2">
      <c r="A5" s="557"/>
      <c r="B5" s="80" t="s">
        <v>65</v>
      </c>
      <c r="C5" s="80" t="s">
        <v>65</v>
      </c>
      <c r="D5" s="80" t="s">
        <v>65</v>
      </c>
      <c r="E5" s="13" t="s">
        <v>1046</v>
      </c>
      <c r="F5" s="13" t="s">
        <v>1500</v>
      </c>
      <c r="G5" s="13" t="s">
        <v>1500</v>
      </c>
      <c r="H5" s="13" t="s">
        <v>1500</v>
      </c>
      <c r="I5" s="13" t="s">
        <v>1500</v>
      </c>
      <c r="J5" s="13" t="s">
        <v>1500</v>
      </c>
      <c r="K5" s="70" t="s">
        <v>940</v>
      </c>
      <c r="L5" s="70"/>
      <c r="M5" s="70" t="s">
        <v>940</v>
      </c>
      <c r="N5" s="70" t="s">
        <v>940</v>
      </c>
      <c r="O5" s="70"/>
      <c r="P5" s="70" t="s">
        <v>940</v>
      </c>
      <c r="Q5" s="13" t="str">
        <f t="shared" si="0"/>
        <v>I1+E1+Z1+F1</v>
      </c>
      <c r="R5" s="47" t="s">
        <v>1117</v>
      </c>
      <c r="S5" s="47" t="s">
        <v>1118</v>
      </c>
      <c r="T5" s="47" t="s">
        <v>1117</v>
      </c>
      <c r="U5" s="47" t="s">
        <v>1118</v>
      </c>
      <c r="V5" s="47" t="s">
        <v>1117</v>
      </c>
      <c r="W5" s="47" t="s">
        <v>1118</v>
      </c>
      <c r="X5" s="47" t="s">
        <v>1047</v>
      </c>
      <c r="Y5" s="48" t="s">
        <v>1047</v>
      </c>
      <c r="Z5" s="48" t="s">
        <v>1047</v>
      </c>
    </row>
    <row r="6" spans="1:26" ht="14.1" customHeight="1" x14ac:dyDescent="0.2">
      <c r="A6" s="557"/>
      <c r="B6" s="80" t="s">
        <v>65</v>
      </c>
      <c r="C6" s="80" t="s">
        <v>65</v>
      </c>
      <c r="D6" s="80" t="s">
        <v>65</v>
      </c>
      <c r="E6" s="13" t="s">
        <v>1048</v>
      </c>
      <c r="F6" s="13" t="s">
        <v>1500</v>
      </c>
      <c r="G6" s="13" t="s">
        <v>1500</v>
      </c>
      <c r="H6" s="13" t="s">
        <v>1500</v>
      </c>
      <c r="I6" s="13" t="s">
        <v>1500</v>
      </c>
      <c r="J6" s="13" t="s">
        <v>1500</v>
      </c>
      <c r="K6" s="70" t="s">
        <v>940</v>
      </c>
      <c r="L6" s="70"/>
      <c r="M6" s="70" t="s">
        <v>940</v>
      </c>
      <c r="N6" s="70" t="s">
        <v>940</v>
      </c>
      <c r="O6" s="70"/>
      <c r="P6" s="70" t="s">
        <v>940</v>
      </c>
      <c r="Q6" s="13" t="str">
        <f t="shared" si="0"/>
        <v>I1+E1+Z1+F1</v>
      </c>
      <c r="R6" s="47" t="s">
        <v>1119</v>
      </c>
      <c r="S6" s="47" t="s">
        <v>1120</v>
      </c>
      <c r="T6" s="47" t="s">
        <v>1117</v>
      </c>
      <c r="U6" s="47" t="s">
        <v>1120</v>
      </c>
      <c r="V6" s="47" t="s">
        <v>1117</v>
      </c>
      <c r="W6" s="47" t="s">
        <v>1120</v>
      </c>
      <c r="X6" s="47" t="s">
        <v>927</v>
      </c>
      <c r="Y6" s="48" t="s">
        <v>924</v>
      </c>
      <c r="Z6" s="48" t="s">
        <v>924</v>
      </c>
    </row>
    <row r="7" spans="1:26" ht="14.1" customHeight="1" x14ac:dyDescent="0.2">
      <c r="A7" s="537" t="s">
        <v>1234</v>
      </c>
      <c r="B7" s="499" t="s">
        <v>65</v>
      </c>
      <c r="C7" s="499" t="s">
        <v>65</v>
      </c>
      <c r="D7" s="499" t="s">
        <v>65</v>
      </c>
      <c r="E7" s="126" t="s">
        <v>1115</v>
      </c>
      <c r="F7" s="126" t="s">
        <v>1500</v>
      </c>
      <c r="G7" s="126" t="s">
        <v>1500</v>
      </c>
      <c r="H7" s="126" t="s">
        <v>1500</v>
      </c>
      <c r="I7" s="126" t="s">
        <v>1500</v>
      </c>
      <c r="J7" s="126" t="s">
        <v>1500</v>
      </c>
      <c r="K7" s="127" t="s">
        <v>940</v>
      </c>
      <c r="L7" s="127"/>
      <c r="M7" s="127">
        <v>1</v>
      </c>
      <c r="N7" s="127" t="s">
        <v>940</v>
      </c>
      <c r="O7" s="127"/>
      <c r="P7" s="127" t="s">
        <v>940</v>
      </c>
      <c r="Q7" s="126" t="str">
        <f t="shared" si="0"/>
        <v>I1+E1+Z1+F1</v>
      </c>
      <c r="R7" s="130" t="s">
        <v>1044</v>
      </c>
      <c r="S7" s="130" t="s">
        <v>1116</v>
      </c>
      <c r="T7" s="130" t="s">
        <v>1044</v>
      </c>
      <c r="U7" s="130" t="s">
        <v>1116</v>
      </c>
      <c r="V7" s="130" t="s">
        <v>1044</v>
      </c>
      <c r="W7" s="130" t="s">
        <v>1116</v>
      </c>
      <c r="X7" s="130" t="s">
        <v>1047</v>
      </c>
      <c r="Y7" s="129" t="s">
        <v>1047</v>
      </c>
      <c r="Z7" s="129" t="s">
        <v>1047</v>
      </c>
    </row>
    <row r="8" spans="1:26" ht="14.1" customHeight="1" x14ac:dyDescent="0.2">
      <c r="A8" s="557"/>
      <c r="B8" s="80" t="s">
        <v>65</v>
      </c>
      <c r="C8" s="80" t="s">
        <v>65</v>
      </c>
      <c r="D8" s="80" t="s">
        <v>65</v>
      </c>
      <c r="E8" s="13" t="s">
        <v>1046</v>
      </c>
      <c r="F8" s="13" t="s">
        <v>1500</v>
      </c>
      <c r="G8" s="13" t="s">
        <v>1500</v>
      </c>
      <c r="H8" s="13" t="s">
        <v>1500</v>
      </c>
      <c r="I8" s="13" t="s">
        <v>1500</v>
      </c>
      <c r="J8" s="13" t="s">
        <v>1500</v>
      </c>
      <c r="K8" s="70" t="s">
        <v>940</v>
      </c>
      <c r="L8" s="70"/>
      <c r="M8" s="70" t="s">
        <v>940</v>
      </c>
      <c r="N8" s="70" t="s">
        <v>940</v>
      </c>
      <c r="O8" s="70"/>
      <c r="P8" s="70" t="s">
        <v>940</v>
      </c>
      <c r="Q8" s="13" t="str">
        <f t="shared" si="0"/>
        <v>I1+E1+Z1+F1</v>
      </c>
      <c r="R8" s="47" t="s">
        <v>1117</v>
      </c>
      <c r="S8" s="47" t="s">
        <v>1118</v>
      </c>
      <c r="T8" s="47" t="s">
        <v>1117</v>
      </c>
      <c r="U8" s="47" t="s">
        <v>1118</v>
      </c>
      <c r="V8" s="47" t="s">
        <v>1117</v>
      </c>
      <c r="W8" s="47" t="s">
        <v>1118</v>
      </c>
      <c r="X8" s="47" t="s">
        <v>1047</v>
      </c>
      <c r="Y8" s="48" t="s">
        <v>1047</v>
      </c>
      <c r="Z8" s="48" t="s">
        <v>1047</v>
      </c>
    </row>
    <row r="9" spans="1:26" ht="14.1" customHeight="1" x14ac:dyDescent="0.2">
      <c r="A9" s="557"/>
      <c r="B9" s="80" t="s">
        <v>65</v>
      </c>
      <c r="C9" s="80" t="s">
        <v>65</v>
      </c>
      <c r="D9" s="80" t="s">
        <v>65</v>
      </c>
      <c r="E9" s="13" t="s">
        <v>1048</v>
      </c>
      <c r="F9" s="13" t="s">
        <v>1500</v>
      </c>
      <c r="G9" s="13" t="s">
        <v>1500</v>
      </c>
      <c r="H9" s="13" t="s">
        <v>1500</v>
      </c>
      <c r="I9" s="13" t="s">
        <v>1500</v>
      </c>
      <c r="J9" s="13" t="s">
        <v>1500</v>
      </c>
      <c r="K9" s="70" t="s">
        <v>940</v>
      </c>
      <c r="L9" s="70"/>
      <c r="M9" s="70" t="s">
        <v>940</v>
      </c>
      <c r="N9" s="70" t="s">
        <v>940</v>
      </c>
      <c r="O9" s="70"/>
      <c r="P9" s="70" t="s">
        <v>940</v>
      </c>
      <c r="Q9" s="13" t="str">
        <f t="shared" si="0"/>
        <v>I1+E1+Z1+F1</v>
      </c>
      <c r="R9" s="47" t="s">
        <v>1119</v>
      </c>
      <c r="S9" s="47" t="s">
        <v>1120</v>
      </c>
      <c r="T9" s="47" t="s">
        <v>1117</v>
      </c>
      <c r="U9" s="47" t="s">
        <v>1120</v>
      </c>
      <c r="V9" s="47" t="s">
        <v>1117</v>
      </c>
      <c r="W9" s="47" t="s">
        <v>1120</v>
      </c>
      <c r="X9" s="47" t="s">
        <v>927</v>
      </c>
      <c r="Y9" s="48" t="s">
        <v>924</v>
      </c>
      <c r="Z9" s="48" t="s">
        <v>924</v>
      </c>
    </row>
    <row r="10" spans="1:26" ht="14.1" customHeight="1" x14ac:dyDescent="0.2">
      <c r="A10" s="495" t="s">
        <v>1235</v>
      </c>
      <c r="B10" s="130" t="s">
        <v>65</v>
      </c>
      <c r="C10" s="130" t="s">
        <v>65</v>
      </c>
      <c r="D10" s="130" t="s">
        <v>65</v>
      </c>
      <c r="E10" s="126" t="s">
        <v>1236</v>
      </c>
      <c r="F10" s="126" t="s">
        <v>1485</v>
      </c>
      <c r="G10" s="126" t="s">
        <v>1485</v>
      </c>
      <c r="H10" s="126" t="s">
        <v>1501</v>
      </c>
      <c r="I10" s="126" t="s">
        <v>1599</v>
      </c>
      <c r="J10" s="126" t="s">
        <v>1600</v>
      </c>
      <c r="K10" s="130"/>
      <c r="L10" s="130">
        <v>3</v>
      </c>
      <c r="M10" s="130"/>
      <c r="N10" s="130">
        <v>1</v>
      </c>
      <c r="O10" s="130"/>
      <c r="P10" s="130"/>
      <c r="Q10" s="128" t="str">
        <f>IF(K10 &lt;&gt; "","I" &amp; K10,"") &amp; IF(L10 &lt;&gt; "","S" &amp; L10,"") &amp; IF(M10 &lt;&gt; "","+E" &amp; M10,"") &amp; IF(N10 &lt;&gt; "","+Z" &amp; N10,"") &amp; IF(O10 &lt;&gt; "","+M" &amp; O10,"") &amp; IF(P10 &lt;&gt; "","+F" &amp; P10,"")</f>
        <v>S3+Z1</v>
      </c>
      <c r="R10" s="130" t="s">
        <v>1125</v>
      </c>
      <c r="S10" s="130" t="s">
        <v>945</v>
      </c>
      <c r="T10" s="130" t="s">
        <v>1125</v>
      </c>
      <c r="U10" s="130" t="s">
        <v>945</v>
      </c>
      <c r="V10" s="130" t="s">
        <v>1125</v>
      </c>
      <c r="W10" s="130" t="s">
        <v>945</v>
      </c>
      <c r="X10" s="130" t="s">
        <v>971</v>
      </c>
      <c r="Y10" s="130" t="s">
        <v>971</v>
      </c>
      <c r="Z10" s="130" t="s">
        <v>971</v>
      </c>
    </row>
    <row r="11" spans="1:26" ht="14.1" customHeight="1" x14ac:dyDescent="0.2">
      <c r="A11" s="507"/>
      <c r="B11" s="47" t="s">
        <v>65</v>
      </c>
      <c r="C11" s="47" t="s">
        <v>65</v>
      </c>
      <c r="D11" s="47" t="s">
        <v>65</v>
      </c>
      <c r="E11" s="45" t="s">
        <v>1237</v>
      </c>
      <c r="F11" s="541" t="s">
        <v>1485</v>
      </c>
      <c r="G11" s="541" t="s">
        <v>1485</v>
      </c>
      <c r="H11" s="45" t="s">
        <v>1501</v>
      </c>
      <c r="I11" s="45" t="s">
        <v>1599</v>
      </c>
      <c r="J11" s="45" t="s">
        <v>1600</v>
      </c>
      <c r="K11" s="47"/>
      <c r="L11" s="47"/>
      <c r="M11" s="47"/>
      <c r="N11" s="47">
        <v>1</v>
      </c>
      <c r="O11" s="47"/>
      <c r="P11" s="47"/>
      <c r="Q11" s="77" t="str">
        <f>IF(K11 &lt;&gt; "","I" &amp; K11,"") &amp; IF(L11 &lt;&gt; "","S" &amp; L11,"") &amp; IF(M11 &lt;&gt; "","+E" &amp; M11,"") &amp; IF(N11 &lt;&gt; "","+Z" &amp; N11,"") &amp; IF(O11 &lt;&gt; "","+M" &amp; O11,"") &amp; IF(P11 &lt;&gt; "","+F" &amp; P11,"")</f>
        <v>+Z1</v>
      </c>
      <c r="R11" s="47" t="s">
        <v>1238</v>
      </c>
      <c r="S11" s="47" t="s">
        <v>1239</v>
      </c>
      <c r="T11" s="47" t="s">
        <v>1238</v>
      </c>
      <c r="U11" s="47" t="s">
        <v>1239</v>
      </c>
      <c r="V11" s="47" t="s">
        <v>1238</v>
      </c>
      <c r="W11" s="47" t="s">
        <v>1239</v>
      </c>
      <c r="X11" s="47" t="s">
        <v>971</v>
      </c>
      <c r="Y11" s="47" t="s">
        <v>971</v>
      </c>
      <c r="Z11" s="47" t="s">
        <v>971</v>
      </c>
    </row>
    <row r="12" spans="1:26" ht="14.1" customHeight="1" x14ac:dyDescent="0.2">
      <c r="A12" s="532"/>
      <c r="B12" s="47" t="s">
        <v>65</v>
      </c>
      <c r="C12" s="47" t="s">
        <v>65</v>
      </c>
      <c r="D12" s="47" t="s">
        <v>65</v>
      </c>
      <c r="E12" s="45" t="s">
        <v>1240</v>
      </c>
      <c r="F12" s="541" t="s">
        <v>1485</v>
      </c>
      <c r="G12" s="541" t="s">
        <v>1485</v>
      </c>
      <c r="H12" s="45" t="s">
        <v>1501</v>
      </c>
      <c r="I12" s="45" t="s">
        <v>1599</v>
      </c>
      <c r="J12" s="45" t="s">
        <v>1600</v>
      </c>
      <c r="K12" s="58"/>
      <c r="L12" s="58" t="s">
        <v>982</v>
      </c>
      <c r="M12" s="58"/>
      <c r="N12" s="58" t="s">
        <v>940</v>
      </c>
      <c r="O12" s="58"/>
      <c r="P12" s="58"/>
      <c r="Q12" s="77" t="str">
        <f>IF(K12 &lt;&gt; "","I" &amp; K12,"") &amp; IF(L12 &lt;&gt; "","S" &amp; L12,"") &amp; IF(M12 &lt;&gt; "","+E" &amp; M12,"") &amp; IF(N12 &lt;&gt; "","+Z" &amp; N12,"") &amp; IF(O12 &lt;&gt; "","+M" &amp; O12,"") &amp; IF(P12 &lt;&gt; "","+F" &amp; P12,"")</f>
        <v>S3+Z1</v>
      </c>
      <c r="R12" s="47" t="s">
        <v>1238</v>
      </c>
      <c r="S12" s="47" t="s">
        <v>1239</v>
      </c>
      <c r="T12" s="47" t="s">
        <v>1238</v>
      </c>
      <c r="U12" s="47" t="s">
        <v>1239</v>
      </c>
      <c r="V12" s="47" t="s">
        <v>1238</v>
      </c>
      <c r="W12" s="47" t="s">
        <v>1239</v>
      </c>
      <c r="X12" s="47" t="s">
        <v>971</v>
      </c>
      <c r="Y12" s="47" t="s">
        <v>971</v>
      </c>
      <c r="Z12" s="48" t="s">
        <v>971</v>
      </c>
    </row>
    <row r="13" spans="1:26" ht="14.1" customHeight="1" x14ac:dyDescent="0.2">
      <c r="A13" s="532"/>
      <c r="B13" s="47" t="s">
        <v>65</v>
      </c>
      <c r="C13" s="47" t="s">
        <v>65</v>
      </c>
      <c r="D13" s="47" t="s">
        <v>65</v>
      </c>
      <c r="E13" s="45" t="s">
        <v>1241</v>
      </c>
      <c r="F13" s="541" t="s">
        <v>1485</v>
      </c>
      <c r="G13" s="541" t="s">
        <v>1485</v>
      </c>
      <c r="H13" s="45" t="s">
        <v>1501</v>
      </c>
      <c r="I13" s="45" t="s">
        <v>1599</v>
      </c>
      <c r="J13" s="45" t="s">
        <v>1600</v>
      </c>
      <c r="K13" s="58"/>
      <c r="L13" s="58"/>
      <c r="M13" s="58"/>
      <c r="N13" s="58" t="s">
        <v>940</v>
      </c>
      <c r="O13" s="58"/>
      <c r="P13" s="58"/>
      <c r="Q13" s="77" t="str">
        <f>IF(K13 &lt;&gt; "","I" &amp; K13,"") &amp; IF(L13 &lt;&gt; "","S" &amp; L13,"") &amp; IF(M13 &lt;&gt; "","+E" &amp; M13,"") &amp; IF(N13 &lt;&gt; "","+Z" &amp; N13,"") &amp; IF(O13 &lt;&gt; "","+M" &amp; O13,"") &amp; IF(P13 &lt;&gt; "","+F" &amp; P13,"")</f>
        <v>+Z1</v>
      </c>
      <c r="R13" s="47" t="s">
        <v>949</v>
      </c>
      <c r="S13" s="47" t="s">
        <v>950</v>
      </c>
      <c r="T13" s="47" t="s">
        <v>949</v>
      </c>
      <c r="U13" s="47" t="s">
        <v>950</v>
      </c>
      <c r="V13" s="47" t="s">
        <v>949</v>
      </c>
      <c r="W13" s="47" t="s">
        <v>950</v>
      </c>
      <c r="X13" s="47" t="s">
        <v>971</v>
      </c>
      <c r="Y13" s="47" t="s">
        <v>971</v>
      </c>
      <c r="Z13" s="48" t="s">
        <v>971</v>
      </c>
    </row>
    <row r="14" spans="1:26" ht="14.1" customHeight="1" x14ac:dyDescent="0.2">
      <c r="A14" s="507"/>
      <c r="B14" s="47" t="s">
        <v>65</v>
      </c>
      <c r="C14" s="47" t="s">
        <v>65</v>
      </c>
      <c r="D14" s="47" t="s">
        <v>65</v>
      </c>
      <c r="E14" s="45" t="s">
        <v>1242</v>
      </c>
      <c r="F14" s="541" t="s">
        <v>1485</v>
      </c>
      <c r="G14" s="541" t="s">
        <v>1485</v>
      </c>
      <c r="H14" s="45" t="s">
        <v>1501</v>
      </c>
      <c r="I14" s="45" t="s">
        <v>1599</v>
      </c>
      <c r="J14" s="45" t="s">
        <v>1600</v>
      </c>
      <c r="K14" s="58"/>
      <c r="L14" s="58"/>
      <c r="M14" s="58"/>
      <c r="N14" s="58" t="s">
        <v>940</v>
      </c>
      <c r="O14" s="58"/>
      <c r="P14" s="58"/>
      <c r="Q14" s="77" t="str">
        <f t="shared" ref="Q14:Q20" si="1">IF(K14 &lt;&gt; "","I" &amp; K14,"") &amp; IF(L14 &lt;&gt; "","S" &amp; L14,"") &amp; IF(M14 &lt;&gt; "","+E" &amp; M14,"") &amp; IF(N14 &lt;&gt; "","+Z" &amp; N14,"") &amp; IF(O14 &lt;&gt; "","+M" &amp; O14,"") &amp; IF(P14 &lt;&gt; "","+F" &amp; P14,"")</f>
        <v>+Z1</v>
      </c>
      <c r="R14" s="47" t="s">
        <v>949</v>
      </c>
      <c r="S14" s="47" t="s">
        <v>950</v>
      </c>
      <c r="T14" s="47" t="s">
        <v>949</v>
      </c>
      <c r="U14" s="47" t="s">
        <v>950</v>
      </c>
      <c r="V14" s="47" t="s">
        <v>949</v>
      </c>
      <c r="W14" s="47" t="s">
        <v>950</v>
      </c>
      <c r="X14" s="47" t="s">
        <v>971</v>
      </c>
      <c r="Y14" s="47" t="s">
        <v>971</v>
      </c>
      <c r="Z14" s="48" t="s">
        <v>971</v>
      </c>
    </row>
    <row r="15" spans="1:26" ht="14.1" customHeight="1" x14ac:dyDescent="0.2">
      <c r="A15" s="507"/>
      <c r="B15" s="47" t="s">
        <v>65</v>
      </c>
      <c r="C15" s="47" t="s">
        <v>65</v>
      </c>
      <c r="D15" s="47" t="s">
        <v>65</v>
      </c>
      <c r="E15" s="45" t="s">
        <v>1243</v>
      </c>
      <c r="F15" s="541" t="s">
        <v>1485</v>
      </c>
      <c r="G15" s="541" t="s">
        <v>1485</v>
      </c>
      <c r="H15" s="45" t="s">
        <v>1501</v>
      </c>
      <c r="I15" s="45" t="s">
        <v>1599</v>
      </c>
      <c r="J15" s="45" t="s">
        <v>1600</v>
      </c>
      <c r="K15" s="58"/>
      <c r="L15" s="58"/>
      <c r="M15" s="58"/>
      <c r="N15" s="58" t="s">
        <v>940</v>
      </c>
      <c r="O15" s="58"/>
      <c r="P15" s="58"/>
      <c r="Q15" s="77" t="str">
        <f t="shared" si="1"/>
        <v>+Z1</v>
      </c>
      <c r="R15" s="47" t="s">
        <v>1238</v>
      </c>
      <c r="S15" s="47" t="s">
        <v>1239</v>
      </c>
      <c r="T15" s="47" t="s">
        <v>1238</v>
      </c>
      <c r="U15" s="47" t="s">
        <v>1239</v>
      </c>
      <c r="V15" s="47" t="s">
        <v>1238</v>
      </c>
      <c r="W15" s="47" t="s">
        <v>1239</v>
      </c>
      <c r="X15" s="47" t="s">
        <v>971</v>
      </c>
      <c r="Y15" s="47" t="s">
        <v>971</v>
      </c>
      <c r="Z15" s="48" t="s">
        <v>971</v>
      </c>
    </row>
    <row r="16" spans="1:26" ht="14.1" customHeight="1" x14ac:dyDescent="0.2">
      <c r="A16" s="495" t="s">
        <v>1244</v>
      </c>
      <c r="B16" s="130" t="s">
        <v>65</v>
      </c>
      <c r="C16" s="130" t="s">
        <v>65</v>
      </c>
      <c r="D16" s="130" t="s">
        <v>65</v>
      </c>
      <c r="E16" s="126" t="s">
        <v>1245</v>
      </c>
      <c r="F16" s="126" t="s">
        <v>1485</v>
      </c>
      <c r="G16" s="126" t="s">
        <v>1485</v>
      </c>
      <c r="H16" s="126" t="s">
        <v>1501</v>
      </c>
      <c r="I16" s="126" t="s">
        <v>1599</v>
      </c>
      <c r="J16" s="126" t="s">
        <v>1600</v>
      </c>
      <c r="K16" s="498"/>
      <c r="L16" s="498" t="s">
        <v>982</v>
      </c>
      <c r="M16" s="498"/>
      <c r="N16" s="498" t="s">
        <v>940</v>
      </c>
      <c r="O16" s="498"/>
      <c r="P16" s="498"/>
      <c r="Q16" s="128" t="str">
        <f t="shared" si="1"/>
        <v>S3+Z1</v>
      </c>
      <c r="R16" s="130" t="s">
        <v>1125</v>
      </c>
      <c r="S16" s="130" t="s">
        <v>945</v>
      </c>
      <c r="T16" s="130" t="s">
        <v>1125</v>
      </c>
      <c r="U16" s="130" t="s">
        <v>945</v>
      </c>
      <c r="V16" s="130" t="s">
        <v>1125</v>
      </c>
      <c r="W16" s="130" t="s">
        <v>945</v>
      </c>
      <c r="X16" s="130" t="s">
        <v>971</v>
      </c>
      <c r="Y16" s="130" t="s">
        <v>971</v>
      </c>
      <c r="Z16" s="130" t="s">
        <v>971</v>
      </c>
    </row>
    <row r="17" spans="1:26" ht="14.1" customHeight="1" x14ac:dyDescent="0.2">
      <c r="A17" s="507"/>
      <c r="B17" s="47" t="s">
        <v>65</v>
      </c>
      <c r="C17" s="47" t="s">
        <v>65</v>
      </c>
      <c r="D17" s="47" t="s">
        <v>65</v>
      </c>
      <c r="E17" s="45" t="s">
        <v>1246</v>
      </c>
      <c r="F17" s="541" t="s">
        <v>1485</v>
      </c>
      <c r="G17" s="541" t="s">
        <v>1485</v>
      </c>
      <c r="H17" s="45" t="s">
        <v>1501</v>
      </c>
      <c r="I17" s="45" t="s">
        <v>1599</v>
      </c>
      <c r="J17" s="45" t="s">
        <v>1600</v>
      </c>
      <c r="K17" s="58"/>
      <c r="L17" s="58" t="s">
        <v>982</v>
      </c>
      <c r="M17" s="58"/>
      <c r="N17" s="58" t="s">
        <v>940</v>
      </c>
      <c r="O17" s="58"/>
      <c r="P17" s="58"/>
      <c r="Q17" s="77" t="str">
        <f t="shared" si="1"/>
        <v>S3+Z1</v>
      </c>
      <c r="R17" s="47" t="s">
        <v>1125</v>
      </c>
      <c r="S17" s="47" t="s">
        <v>945</v>
      </c>
      <c r="T17" s="47" t="s">
        <v>1125</v>
      </c>
      <c r="U17" s="47" t="s">
        <v>945</v>
      </c>
      <c r="V17" s="47" t="s">
        <v>1125</v>
      </c>
      <c r="W17" s="47" t="s">
        <v>945</v>
      </c>
      <c r="X17" s="47" t="s">
        <v>971</v>
      </c>
      <c r="Y17" s="47" t="s">
        <v>971</v>
      </c>
      <c r="Z17" s="47" t="s">
        <v>971</v>
      </c>
    </row>
    <row r="18" spans="1:26" ht="14.1" customHeight="1" x14ac:dyDescent="0.2">
      <c r="A18" s="507"/>
      <c r="B18" s="47" t="s">
        <v>65</v>
      </c>
      <c r="C18" s="47" t="s">
        <v>65</v>
      </c>
      <c r="D18" s="47" t="s">
        <v>65</v>
      </c>
      <c r="E18" s="45" t="s">
        <v>1247</v>
      </c>
      <c r="F18" s="541" t="s">
        <v>1485</v>
      </c>
      <c r="G18" s="541" t="s">
        <v>1485</v>
      </c>
      <c r="H18" s="45" t="s">
        <v>1501</v>
      </c>
      <c r="I18" s="45" t="s">
        <v>1599</v>
      </c>
      <c r="J18" s="45" t="s">
        <v>1600</v>
      </c>
      <c r="K18" s="58"/>
      <c r="L18" s="58"/>
      <c r="M18" s="58"/>
      <c r="N18" s="58" t="s">
        <v>940</v>
      </c>
      <c r="O18" s="58"/>
      <c r="P18" s="58"/>
      <c r="Q18" s="77" t="str">
        <f t="shared" si="1"/>
        <v>+Z1</v>
      </c>
      <c r="R18" s="47" t="s">
        <v>1238</v>
      </c>
      <c r="S18" s="47" t="s">
        <v>1239</v>
      </c>
      <c r="T18" s="47" t="s">
        <v>1238</v>
      </c>
      <c r="U18" s="47" t="s">
        <v>1239</v>
      </c>
      <c r="V18" s="47" t="s">
        <v>1238</v>
      </c>
      <c r="W18" s="47" t="s">
        <v>1239</v>
      </c>
      <c r="X18" s="47" t="s">
        <v>971</v>
      </c>
      <c r="Y18" s="47" t="s">
        <v>971</v>
      </c>
      <c r="Z18" s="48" t="s">
        <v>971</v>
      </c>
    </row>
    <row r="19" spans="1:26" ht="14.1" customHeight="1" x14ac:dyDescent="0.2">
      <c r="A19" s="507"/>
      <c r="B19" s="47" t="s">
        <v>65</v>
      </c>
      <c r="C19" s="47" t="s">
        <v>65</v>
      </c>
      <c r="D19" s="47" t="s">
        <v>65</v>
      </c>
      <c r="E19" s="45" t="s">
        <v>1248</v>
      </c>
      <c r="F19" s="541" t="s">
        <v>1485</v>
      </c>
      <c r="G19" s="541" t="s">
        <v>1485</v>
      </c>
      <c r="H19" s="45" t="s">
        <v>1501</v>
      </c>
      <c r="I19" s="45" t="s">
        <v>1599</v>
      </c>
      <c r="J19" s="45" t="s">
        <v>1600</v>
      </c>
      <c r="K19" s="58"/>
      <c r="L19" s="58" t="s">
        <v>982</v>
      </c>
      <c r="M19" s="58"/>
      <c r="N19" s="58" t="s">
        <v>940</v>
      </c>
      <c r="O19" s="58"/>
      <c r="P19" s="58"/>
      <c r="Q19" s="77" t="str">
        <f t="shared" si="1"/>
        <v>S3+Z1</v>
      </c>
      <c r="R19" s="47" t="s">
        <v>1125</v>
      </c>
      <c r="S19" s="47" t="s">
        <v>945</v>
      </c>
      <c r="T19" s="47" t="s">
        <v>1125</v>
      </c>
      <c r="U19" s="47" t="s">
        <v>945</v>
      </c>
      <c r="V19" s="47" t="s">
        <v>1125</v>
      </c>
      <c r="W19" s="47" t="s">
        <v>945</v>
      </c>
      <c r="X19" s="47" t="s">
        <v>971</v>
      </c>
      <c r="Y19" s="47" t="s">
        <v>971</v>
      </c>
      <c r="Z19" s="47" t="s">
        <v>971</v>
      </c>
    </row>
    <row r="20" spans="1:26" ht="14.1" customHeight="1" x14ac:dyDescent="0.2">
      <c r="A20" s="507"/>
      <c r="B20" s="47">
        <v>0</v>
      </c>
      <c r="C20" s="47" t="s">
        <v>65</v>
      </c>
      <c r="D20" s="47" t="s">
        <v>65</v>
      </c>
      <c r="E20" s="45" t="s">
        <v>1249</v>
      </c>
      <c r="F20" s="541" t="s">
        <v>1485</v>
      </c>
      <c r="G20" s="541" t="s">
        <v>1485</v>
      </c>
      <c r="H20" s="45" t="s">
        <v>1501</v>
      </c>
      <c r="I20" s="45" t="s">
        <v>1599</v>
      </c>
      <c r="J20" s="45" t="s">
        <v>1600</v>
      </c>
      <c r="K20" s="58"/>
      <c r="L20" s="58" t="s">
        <v>982</v>
      </c>
      <c r="M20" s="58"/>
      <c r="N20" s="58" t="s">
        <v>940</v>
      </c>
      <c r="O20" s="58"/>
      <c r="P20" s="58"/>
      <c r="Q20" s="77" t="str">
        <f t="shared" si="1"/>
        <v>S3+Z1</v>
      </c>
      <c r="R20" s="47" t="s">
        <v>1125</v>
      </c>
      <c r="S20" s="47" t="s">
        <v>945</v>
      </c>
      <c r="T20" s="47" t="s">
        <v>1125</v>
      </c>
      <c r="U20" s="47" t="s">
        <v>945</v>
      </c>
      <c r="V20" s="47" t="s">
        <v>1125</v>
      </c>
      <c r="W20" s="47" t="s">
        <v>945</v>
      </c>
      <c r="X20" s="47" t="s">
        <v>971</v>
      </c>
      <c r="Y20" s="47" t="s">
        <v>971</v>
      </c>
      <c r="Z20" s="47" t="s">
        <v>971</v>
      </c>
    </row>
    <row r="21" spans="1:26" ht="14.1" customHeight="1" x14ac:dyDescent="0.2">
      <c r="A21" s="495" t="s">
        <v>1122</v>
      </c>
      <c r="B21" s="126"/>
      <c r="C21" s="130"/>
      <c r="D21" s="130"/>
      <c r="E21" s="126" t="s">
        <v>1478</v>
      </c>
      <c r="F21" s="126"/>
      <c r="G21" s="126"/>
      <c r="H21" s="126"/>
      <c r="I21" s="126"/>
      <c r="J21" s="126"/>
      <c r="K21" s="498"/>
      <c r="L21" s="498"/>
      <c r="M21" s="498"/>
      <c r="N21" s="498"/>
      <c r="O21" s="498"/>
      <c r="P21" s="498"/>
      <c r="Q21" s="128"/>
      <c r="R21" s="130"/>
      <c r="S21" s="130"/>
      <c r="T21" s="130"/>
      <c r="U21" s="130"/>
      <c r="V21" s="130"/>
      <c r="W21" s="130"/>
      <c r="X21" s="130"/>
      <c r="Y21" s="129"/>
      <c r="Z21" s="129"/>
    </row>
    <row r="22" spans="1:26" ht="14.1" customHeight="1" x14ac:dyDescent="0.2">
      <c r="A22" s="495" t="s">
        <v>1250</v>
      </c>
      <c r="B22" s="126"/>
      <c r="C22" s="130"/>
      <c r="D22" s="130"/>
      <c r="E22" s="126" t="s">
        <v>1479</v>
      </c>
      <c r="F22" s="126"/>
      <c r="G22" s="126"/>
      <c r="H22" s="126"/>
      <c r="I22" s="126"/>
      <c r="J22" s="126"/>
      <c r="K22" s="498"/>
      <c r="L22" s="498"/>
      <c r="M22" s="498"/>
      <c r="N22" s="498"/>
      <c r="O22" s="498"/>
      <c r="P22" s="498"/>
      <c r="Q22" s="128"/>
      <c r="R22" s="130"/>
      <c r="S22" s="130"/>
      <c r="T22" s="130"/>
      <c r="U22" s="130"/>
      <c r="V22" s="130"/>
      <c r="W22" s="130"/>
      <c r="X22" s="130"/>
      <c r="Y22" s="129"/>
      <c r="Z22" s="129"/>
    </row>
    <row r="23" spans="1:26" ht="14.1" customHeight="1" x14ac:dyDescent="0.2">
      <c r="A23" s="495" t="s">
        <v>1251</v>
      </c>
      <c r="B23" s="130">
        <v>0</v>
      </c>
      <c r="C23" s="130" t="s">
        <v>65</v>
      </c>
      <c r="D23" s="130" t="s">
        <v>65</v>
      </c>
      <c r="E23" s="126" t="s">
        <v>1252</v>
      </c>
      <c r="F23" s="126" t="s">
        <v>1485</v>
      </c>
      <c r="G23" s="126" t="s">
        <v>1485</v>
      </c>
      <c r="H23" s="126" t="s">
        <v>1501</v>
      </c>
      <c r="I23" s="126" t="s">
        <v>1612</v>
      </c>
      <c r="J23" s="126" t="s">
        <v>1615</v>
      </c>
      <c r="K23" s="127">
        <v>1</v>
      </c>
      <c r="L23" s="534">
        <v>66</v>
      </c>
      <c r="M23" s="127">
        <v>1</v>
      </c>
      <c r="N23" s="127">
        <v>1</v>
      </c>
      <c r="O23" s="534" t="s">
        <v>1253</v>
      </c>
      <c r="P23" s="127">
        <v>1</v>
      </c>
      <c r="Q23" s="128" t="str">
        <f t="shared" ref="Q23:Q46" si="2">IF(K23 &lt;&gt; "","I" &amp; K23,"") &amp; IF(L23 &lt;&gt; "","+S" &amp; L23,"") &amp; IF(M23 &lt;&gt; "","+E" &amp; M23,"") &amp; IF(N23 &lt;&gt; "","+Z" &amp; N23,"") &amp; IF(O23 &lt;&gt; "","+M" &amp; O23,"") &amp; IF(P23 &lt;&gt; "","+F" &amp; P23,"")</f>
        <v>I1+S66+E1+Z1+M3&amp;8+F1</v>
      </c>
      <c r="R23" s="558">
        <v>0</v>
      </c>
      <c r="S23" s="558">
        <v>0</v>
      </c>
      <c r="T23" s="130" t="s">
        <v>1125</v>
      </c>
      <c r="U23" s="130" t="s">
        <v>945</v>
      </c>
      <c r="V23" s="130" t="s">
        <v>1125</v>
      </c>
      <c r="W23" s="130" t="s">
        <v>945</v>
      </c>
      <c r="X23" s="130">
        <v>0</v>
      </c>
      <c r="Y23" s="499" t="s">
        <v>928</v>
      </c>
      <c r="Z23" s="499" t="s">
        <v>928</v>
      </c>
    </row>
    <row r="24" spans="1:26" ht="14.1" customHeight="1" x14ac:dyDescent="0.2">
      <c r="A24" s="559"/>
      <c r="B24" s="47">
        <v>0</v>
      </c>
      <c r="C24" s="47" t="s">
        <v>65</v>
      </c>
      <c r="D24" s="47" t="s">
        <v>65</v>
      </c>
      <c r="E24" s="45" t="s">
        <v>1254</v>
      </c>
      <c r="F24" s="541" t="s">
        <v>1485</v>
      </c>
      <c r="G24" s="541" t="s">
        <v>1485</v>
      </c>
      <c r="H24" s="45" t="s">
        <v>1501</v>
      </c>
      <c r="I24" s="45" t="s">
        <v>1612</v>
      </c>
      <c r="J24" s="45" t="s">
        <v>1565</v>
      </c>
      <c r="K24" s="60">
        <v>1</v>
      </c>
      <c r="L24" s="60">
        <v>66</v>
      </c>
      <c r="M24" s="60">
        <v>1</v>
      </c>
      <c r="N24" s="60">
        <v>1</v>
      </c>
      <c r="O24" s="60" t="s">
        <v>1253</v>
      </c>
      <c r="P24" s="60">
        <v>1</v>
      </c>
      <c r="Q24" s="77" t="str">
        <f t="shared" si="2"/>
        <v>I1+S66+E1+Z1+M3&amp;8+F1</v>
      </c>
      <c r="R24" s="78">
        <v>0</v>
      </c>
      <c r="S24" s="78">
        <v>0</v>
      </c>
      <c r="T24" s="47" t="s">
        <v>1125</v>
      </c>
      <c r="U24" s="47" t="s">
        <v>945</v>
      </c>
      <c r="V24" s="47" t="s">
        <v>1125</v>
      </c>
      <c r="W24" s="47" t="s">
        <v>945</v>
      </c>
      <c r="X24" s="47">
        <v>0</v>
      </c>
      <c r="Y24" s="68" t="s">
        <v>928</v>
      </c>
      <c r="Z24" s="68" t="s">
        <v>928</v>
      </c>
    </row>
    <row r="25" spans="1:26" ht="14.1" customHeight="1" x14ac:dyDescent="0.2">
      <c r="A25" s="559"/>
      <c r="B25" s="47">
        <v>0</v>
      </c>
      <c r="C25" s="47" t="s">
        <v>65</v>
      </c>
      <c r="D25" s="47" t="s">
        <v>65</v>
      </c>
      <c r="E25" s="45" t="s">
        <v>1255</v>
      </c>
      <c r="F25" s="541" t="s">
        <v>1485</v>
      </c>
      <c r="G25" s="541" t="s">
        <v>1485</v>
      </c>
      <c r="H25" s="45" t="s">
        <v>1561</v>
      </c>
      <c r="I25" s="45" t="s">
        <v>1544</v>
      </c>
      <c r="J25" s="45" t="s">
        <v>1503</v>
      </c>
      <c r="K25" s="60">
        <v>1</v>
      </c>
      <c r="L25" s="60">
        <v>66</v>
      </c>
      <c r="M25" s="60">
        <v>1</v>
      </c>
      <c r="N25" s="60">
        <v>1</v>
      </c>
      <c r="O25" s="60" t="s">
        <v>1253</v>
      </c>
      <c r="P25" s="60">
        <v>1</v>
      </c>
      <c r="Q25" s="77" t="str">
        <f t="shared" si="2"/>
        <v>I1+S66+E1+Z1+M3&amp;8+F1</v>
      </c>
      <c r="R25" s="78">
        <v>0</v>
      </c>
      <c r="S25" s="78">
        <v>0</v>
      </c>
      <c r="T25" s="47" t="s">
        <v>1125</v>
      </c>
      <c r="U25" s="47" t="s">
        <v>945</v>
      </c>
      <c r="V25" s="47" t="s">
        <v>1125</v>
      </c>
      <c r="W25" s="47" t="s">
        <v>945</v>
      </c>
      <c r="X25" s="47">
        <v>0</v>
      </c>
      <c r="Y25" s="68" t="s">
        <v>928</v>
      </c>
      <c r="Z25" s="68" t="s">
        <v>928</v>
      </c>
    </row>
    <row r="26" spans="1:26" ht="14.1" customHeight="1" x14ac:dyDescent="0.2">
      <c r="A26" s="559"/>
      <c r="B26" s="47">
        <v>0</v>
      </c>
      <c r="C26" s="47">
        <v>0</v>
      </c>
      <c r="D26" s="47" t="s">
        <v>65</v>
      </c>
      <c r="E26" s="45" t="s">
        <v>1256</v>
      </c>
      <c r="F26" s="541" t="s">
        <v>1485</v>
      </c>
      <c r="G26" s="541" t="s">
        <v>1485</v>
      </c>
      <c r="H26" s="45" t="s">
        <v>1561</v>
      </c>
      <c r="I26" s="45" t="s">
        <v>1612</v>
      </c>
      <c r="J26" s="45" t="s">
        <v>1616</v>
      </c>
      <c r="K26" s="60">
        <v>1</v>
      </c>
      <c r="L26" s="60">
        <v>66</v>
      </c>
      <c r="M26" s="60">
        <v>1</v>
      </c>
      <c r="N26" s="60">
        <v>1</v>
      </c>
      <c r="O26" s="60" t="s">
        <v>1253</v>
      </c>
      <c r="P26" s="60">
        <v>1</v>
      </c>
      <c r="Q26" s="77" t="str">
        <f t="shared" si="2"/>
        <v>I1+S66+E1+Z1+M3&amp;8+F1</v>
      </c>
      <c r="R26" s="78">
        <v>0</v>
      </c>
      <c r="S26" s="78">
        <v>0</v>
      </c>
      <c r="T26" s="47">
        <v>0</v>
      </c>
      <c r="U26" s="47">
        <v>0</v>
      </c>
      <c r="V26" s="47" t="s">
        <v>1125</v>
      </c>
      <c r="W26" s="47" t="s">
        <v>945</v>
      </c>
      <c r="X26" s="47">
        <v>0</v>
      </c>
      <c r="Y26" s="68">
        <v>0</v>
      </c>
      <c r="Z26" s="68" t="s">
        <v>928</v>
      </c>
    </row>
    <row r="27" spans="1:26" ht="14.1" customHeight="1" x14ac:dyDescent="0.2">
      <c r="A27" s="559"/>
      <c r="B27" s="47" t="s">
        <v>65</v>
      </c>
      <c r="C27" s="47" t="s">
        <v>65</v>
      </c>
      <c r="D27" s="47" t="s">
        <v>65</v>
      </c>
      <c r="E27" s="45" t="s">
        <v>1257</v>
      </c>
      <c r="F27" s="541" t="s">
        <v>1485</v>
      </c>
      <c r="G27" s="541" t="s">
        <v>1485</v>
      </c>
      <c r="H27" s="45" t="s">
        <v>1501</v>
      </c>
      <c r="I27" s="45" t="s">
        <v>1612</v>
      </c>
      <c r="J27" s="45" t="s">
        <v>1617</v>
      </c>
      <c r="K27" s="60">
        <v>1</v>
      </c>
      <c r="L27" s="60">
        <v>66</v>
      </c>
      <c r="M27" s="60">
        <v>1</v>
      </c>
      <c r="N27" s="60">
        <v>1</v>
      </c>
      <c r="O27" s="60" t="s">
        <v>1253</v>
      </c>
      <c r="P27" s="60">
        <v>1</v>
      </c>
      <c r="Q27" s="77" t="str">
        <f t="shared" si="2"/>
        <v>I1+S66+E1+Z1+M3&amp;8+F1</v>
      </c>
      <c r="R27" s="47" t="s">
        <v>1125</v>
      </c>
      <c r="S27" s="47" t="s">
        <v>945</v>
      </c>
      <c r="T27" s="47" t="s">
        <v>1125</v>
      </c>
      <c r="U27" s="47" t="s">
        <v>945</v>
      </c>
      <c r="V27" s="47" t="s">
        <v>1125</v>
      </c>
      <c r="W27" s="47" t="s">
        <v>945</v>
      </c>
      <c r="X27" s="47" t="s">
        <v>928</v>
      </c>
      <c r="Y27" s="68" t="s">
        <v>928</v>
      </c>
      <c r="Z27" s="68" t="s">
        <v>928</v>
      </c>
    </row>
    <row r="28" spans="1:26" ht="14.1" customHeight="1" x14ac:dyDescent="0.2">
      <c r="A28" s="559"/>
      <c r="B28" s="47" t="s">
        <v>65</v>
      </c>
      <c r="C28" s="47" t="s">
        <v>65</v>
      </c>
      <c r="D28" s="47">
        <v>0</v>
      </c>
      <c r="E28" s="45" t="s">
        <v>1258</v>
      </c>
      <c r="F28" s="541" t="s">
        <v>1485</v>
      </c>
      <c r="G28" s="541" t="s">
        <v>1485</v>
      </c>
      <c r="H28" s="45" t="s">
        <v>1501</v>
      </c>
      <c r="I28" s="45" t="s">
        <v>1519</v>
      </c>
      <c r="J28" s="45" t="s">
        <v>1617</v>
      </c>
      <c r="K28" s="60">
        <v>1</v>
      </c>
      <c r="L28" s="60">
        <v>66</v>
      </c>
      <c r="M28" s="60">
        <v>1</v>
      </c>
      <c r="N28" s="60">
        <v>1</v>
      </c>
      <c r="O28" s="60" t="s">
        <v>1253</v>
      </c>
      <c r="P28" s="60">
        <v>2</v>
      </c>
      <c r="Q28" s="79" t="str">
        <f t="shared" si="2"/>
        <v>I1+S66+E1+Z1+M3&amp;8+F2</v>
      </c>
      <c r="R28" s="47" t="s">
        <v>1125</v>
      </c>
      <c r="S28" s="47" t="s">
        <v>945</v>
      </c>
      <c r="T28" s="47" t="s">
        <v>1125</v>
      </c>
      <c r="U28" s="47" t="s">
        <v>945</v>
      </c>
      <c r="V28" s="47">
        <v>0</v>
      </c>
      <c r="W28" s="47">
        <v>0</v>
      </c>
      <c r="X28" s="47" t="s">
        <v>928</v>
      </c>
      <c r="Y28" s="62" t="s">
        <v>928</v>
      </c>
      <c r="Z28" s="62">
        <v>0</v>
      </c>
    </row>
    <row r="29" spans="1:26" ht="14.1" customHeight="1" x14ac:dyDescent="0.2">
      <c r="A29" s="495" t="s">
        <v>1169</v>
      </c>
      <c r="B29" s="130">
        <v>0</v>
      </c>
      <c r="C29" s="130" t="s">
        <v>65</v>
      </c>
      <c r="D29" s="130" t="s">
        <v>65</v>
      </c>
      <c r="E29" s="126" t="s">
        <v>1170</v>
      </c>
      <c r="F29" s="126" t="s">
        <v>1485</v>
      </c>
      <c r="G29" s="126" t="s">
        <v>1485</v>
      </c>
      <c r="H29" s="126" t="s">
        <v>1536</v>
      </c>
      <c r="I29" s="126" t="s">
        <v>1555</v>
      </c>
      <c r="J29" s="126" t="s">
        <v>1556</v>
      </c>
      <c r="K29" s="127" t="s">
        <v>940</v>
      </c>
      <c r="L29" s="534">
        <v>2</v>
      </c>
      <c r="M29" s="127">
        <v>1</v>
      </c>
      <c r="N29" s="127">
        <v>1</v>
      </c>
      <c r="O29" s="534">
        <v>1</v>
      </c>
      <c r="P29" s="127">
        <v>1</v>
      </c>
      <c r="Q29" s="128" t="str">
        <f t="shared" si="2"/>
        <v>I1+S2+E1+Z1+M1+F1</v>
      </c>
      <c r="R29" s="130" t="s">
        <v>944</v>
      </c>
      <c r="S29" s="130" t="s">
        <v>945</v>
      </c>
      <c r="T29" s="130" t="s">
        <v>944</v>
      </c>
      <c r="U29" s="130" t="s">
        <v>945</v>
      </c>
      <c r="V29" s="130" t="s">
        <v>944</v>
      </c>
      <c r="W29" s="130" t="s">
        <v>945</v>
      </c>
      <c r="X29" s="130" t="s">
        <v>927</v>
      </c>
      <c r="Y29" s="499" t="s">
        <v>926</v>
      </c>
      <c r="Z29" s="499" t="s">
        <v>926</v>
      </c>
    </row>
    <row r="30" spans="1:26" ht="14.1" customHeight="1" x14ac:dyDescent="0.2">
      <c r="A30" s="559"/>
      <c r="B30" s="47">
        <v>0</v>
      </c>
      <c r="C30" s="47" t="s">
        <v>65</v>
      </c>
      <c r="D30" s="47" t="s">
        <v>65</v>
      </c>
      <c r="E30" s="45" t="s">
        <v>1171</v>
      </c>
      <c r="F30" s="541" t="s">
        <v>1485</v>
      </c>
      <c r="G30" s="541" t="s">
        <v>1485</v>
      </c>
      <c r="H30" s="45" t="s">
        <v>1536</v>
      </c>
      <c r="I30" s="45" t="s">
        <v>1555</v>
      </c>
      <c r="J30" s="45" t="s">
        <v>1579</v>
      </c>
      <c r="K30" s="60">
        <v>1</v>
      </c>
      <c r="L30" s="71">
        <v>2</v>
      </c>
      <c r="M30" s="60">
        <v>1</v>
      </c>
      <c r="N30" s="60">
        <v>1</v>
      </c>
      <c r="O30" s="71">
        <v>1</v>
      </c>
      <c r="P30" s="60">
        <v>1</v>
      </c>
      <c r="Q30" s="77" t="str">
        <f t="shared" si="2"/>
        <v>I1+S2+E1+Z1+M1+F1</v>
      </c>
      <c r="R30" s="78">
        <v>0</v>
      </c>
      <c r="S30" s="78">
        <v>0</v>
      </c>
      <c r="T30" s="47" t="s">
        <v>1125</v>
      </c>
      <c r="U30" s="47" t="s">
        <v>945</v>
      </c>
      <c r="V30" s="47" t="s">
        <v>944</v>
      </c>
      <c r="W30" s="47" t="s">
        <v>945</v>
      </c>
      <c r="X30" s="47">
        <v>0</v>
      </c>
      <c r="Y30" s="68">
        <v>0</v>
      </c>
      <c r="Z30" s="68" t="s">
        <v>926</v>
      </c>
    </row>
    <row r="31" spans="1:26" ht="14.1" customHeight="1" x14ac:dyDescent="0.2">
      <c r="A31" s="559"/>
      <c r="B31" s="47">
        <v>0</v>
      </c>
      <c r="C31" s="47" t="s">
        <v>65</v>
      </c>
      <c r="D31" s="47" t="s">
        <v>65</v>
      </c>
      <c r="E31" s="45" t="s">
        <v>1259</v>
      </c>
      <c r="F31" s="541" t="s">
        <v>1485</v>
      </c>
      <c r="G31" s="541" t="s">
        <v>1485</v>
      </c>
      <c r="H31" s="45" t="s">
        <v>1536</v>
      </c>
      <c r="I31" s="45" t="s">
        <v>1555</v>
      </c>
      <c r="J31" s="45" t="s">
        <v>1558</v>
      </c>
      <c r="K31" s="60" t="s">
        <v>940</v>
      </c>
      <c r="L31" s="71">
        <v>2</v>
      </c>
      <c r="M31" s="60">
        <v>1</v>
      </c>
      <c r="N31" s="60">
        <v>1</v>
      </c>
      <c r="O31" s="71">
        <v>1</v>
      </c>
      <c r="P31" s="60">
        <v>1</v>
      </c>
      <c r="Q31" s="77" t="str">
        <f t="shared" si="2"/>
        <v>I1+S2+E1+Z1+M1+F1</v>
      </c>
      <c r="R31" s="47" t="s">
        <v>944</v>
      </c>
      <c r="S31" s="47" t="s">
        <v>945</v>
      </c>
      <c r="T31" s="47" t="s">
        <v>944</v>
      </c>
      <c r="U31" s="47" t="s">
        <v>945</v>
      </c>
      <c r="V31" s="47" t="s">
        <v>944</v>
      </c>
      <c r="W31" s="47" t="s">
        <v>945</v>
      </c>
      <c r="X31" s="47" t="s">
        <v>927</v>
      </c>
      <c r="Y31" s="68" t="s">
        <v>926</v>
      </c>
      <c r="Z31" s="68" t="s">
        <v>926</v>
      </c>
    </row>
    <row r="32" spans="1:26" ht="14.1" customHeight="1" x14ac:dyDescent="0.2">
      <c r="A32" s="495" t="s">
        <v>1166</v>
      </c>
      <c r="B32" s="130">
        <v>0</v>
      </c>
      <c r="C32" s="130" t="s">
        <v>65</v>
      </c>
      <c r="D32" s="130" t="s">
        <v>65</v>
      </c>
      <c r="E32" s="126" t="s">
        <v>1167</v>
      </c>
      <c r="F32" s="126" t="s">
        <v>1485</v>
      </c>
      <c r="G32" s="126" t="s">
        <v>1485</v>
      </c>
      <c r="H32" s="126" t="s">
        <v>1501</v>
      </c>
      <c r="I32" s="126" t="s">
        <v>1578</v>
      </c>
      <c r="J32" s="126" t="s">
        <v>1577</v>
      </c>
      <c r="K32" s="127">
        <v>1</v>
      </c>
      <c r="L32" s="534">
        <v>67</v>
      </c>
      <c r="M32" s="127">
        <v>1</v>
      </c>
      <c r="N32" s="127">
        <v>1</v>
      </c>
      <c r="O32" s="534">
        <v>2</v>
      </c>
      <c r="P32" s="127">
        <v>1</v>
      </c>
      <c r="Q32" s="128" t="str">
        <f t="shared" si="2"/>
        <v>I1+S67+E1+Z1+M2+F1</v>
      </c>
      <c r="R32" s="130">
        <v>0</v>
      </c>
      <c r="S32" s="130">
        <v>0</v>
      </c>
      <c r="T32" s="130" t="s">
        <v>1125</v>
      </c>
      <c r="U32" s="130" t="s">
        <v>945</v>
      </c>
      <c r="V32" s="130" t="s">
        <v>944</v>
      </c>
      <c r="W32" s="130" t="s">
        <v>945</v>
      </c>
      <c r="X32" s="130">
        <v>0</v>
      </c>
      <c r="Y32" s="499" t="s">
        <v>926</v>
      </c>
      <c r="Z32" s="499" t="s">
        <v>926</v>
      </c>
    </row>
    <row r="33" spans="1:26" ht="14.1" customHeight="1" x14ac:dyDescent="0.2">
      <c r="A33" s="495" t="s">
        <v>1260</v>
      </c>
      <c r="B33" s="130">
        <v>0</v>
      </c>
      <c r="C33" s="130" t="s">
        <v>65</v>
      </c>
      <c r="D33" s="130" t="s">
        <v>65</v>
      </c>
      <c r="E33" s="126" t="s">
        <v>1261</v>
      </c>
      <c r="F33" s="126" t="s">
        <v>1485</v>
      </c>
      <c r="G33" s="126" t="s">
        <v>1485</v>
      </c>
      <c r="H33" s="126" t="s">
        <v>1501</v>
      </c>
      <c r="I33" s="126" t="s">
        <v>1553</v>
      </c>
      <c r="J33" s="126" t="s">
        <v>1503</v>
      </c>
      <c r="K33" s="127">
        <v>1</v>
      </c>
      <c r="L33" s="498" t="s">
        <v>1063</v>
      </c>
      <c r="M33" s="127">
        <v>1</v>
      </c>
      <c r="N33" s="127">
        <v>1</v>
      </c>
      <c r="O33" s="127">
        <v>3</v>
      </c>
      <c r="P33" s="127">
        <v>1</v>
      </c>
      <c r="Q33" s="128" t="str">
        <f t="shared" si="2"/>
        <v>I1+S1&amp;4+E1+Z1+M3+F1</v>
      </c>
      <c r="R33" s="558">
        <v>0</v>
      </c>
      <c r="S33" s="558">
        <v>0</v>
      </c>
      <c r="T33" s="130" t="s">
        <v>1125</v>
      </c>
      <c r="U33" s="130" t="s">
        <v>945</v>
      </c>
      <c r="V33" s="130" t="s">
        <v>1125</v>
      </c>
      <c r="W33" s="130" t="s">
        <v>945</v>
      </c>
      <c r="X33" s="130">
        <v>0</v>
      </c>
      <c r="Y33" s="499" t="s">
        <v>924</v>
      </c>
      <c r="Z33" s="499" t="s">
        <v>924</v>
      </c>
    </row>
    <row r="34" spans="1:26" ht="14.1" customHeight="1" x14ac:dyDescent="0.2">
      <c r="A34" s="559"/>
      <c r="B34" s="47">
        <v>0</v>
      </c>
      <c r="C34" s="47" t="s">
        <v>65</v>
      </c>
      <c r="D34" s="47" t="s">
        <v>65</v>
      </c>
      <c r="E34" s="45" t="s">
        <v>1255</v>
      </c>
      <c r="F34" s="541" t="s">
        <v>1485</v>
      </c>
      <c r="G34" s="541" t="s">
        <v>1485</v>
      </c>
      <c r="H34" s="45" t="s">
        <v>1561</v>
      </c>
      <c r="I34" s="512" t="s">
        <v>1544</v>
      </c>
      <c r="J34" s="45" t="s">
        <v>1503</v>
      </c>
      <c r="K34" s="60">
        <v>1</v>
      </c>
      <c r="L34" s="58" t="s">
        <v>1063</v>
      </c>
      <c r="M34" s="60">
        <v>1</v>
      </c>
      <c r="N34" s="60">
        <v>1</v>
      </c>
      <c r="O34" s="60">
        <v>3</v>
      </c>
      <c r="P34" s="60">
        <v>1</v>
      </c>
      <c r="Q34" s="77" t="str">
        <f t="shared" si="2"/>
        <v>I1+S1&amp;4+E1+Z1+M3+F1</v>
      </c>
      <c r="R34" s="78">
        <v>0</v>
      </c>
      <c r="S34" s="78">
        <v>0</v>
      </c>
      <c r="T34" s="47" t="s">
        <v>1125</v>
      </c>
      <c r="U34" s="47" t="s">
        <v>945</v>
      </c>
      <c r="V34" s="47" t="s">
        <v>1125</v>
      </c>
      <c r="W34" s="47" t="s">
        <v>945</v>
      </c>
      <c r="X34" s="47">
        <v>0</v>
      </c>
      <c r="Y34" s="68" t="s">
        <v>924</v>
      </c>
      <c r="Z34" s="68" t="s">
        <v>924</v>
      </c>
    </row>
    <row r="35" spans="1:26" ht="14.1" customHeight="1" x14ac:dyDescent="0.2">
      <c r="A35" s="559"/>
      <c r="B35" s="47">
        <v>0</v>
      </c>
      <c r="C35" s="47" t="s">
        <v>65</v>
      </c>
      <c r="D35" s="47" t="s">
        <v>65</v>
      </c>
      <c r="E35" s="45" t="s">
        <v>1262</v>
      </c>
      <c r="F35" s="541" t="s">
        <v>1485</v>
      </c>
      <c r="G35" s="541" t="s">
        <v>1485</v>
      </c>
      <c r="H35" s="45" t="s">
        <v>1561</v>
      </c>
      <c r="I35" s="45" t="s">
        <v>1613</v>
      </c>
      <c r="J35" s="45" t="s">
        <v>1616</v>
      </c>
      <c r="K35" s="60">
        <v>1</v>
      </c>
      <c r="L35" s="58" t="s">
        <v>1063</v>
      </c>
      <c r="M35" s="60">
        <v>1</v>
      </c>
      <c r="N35" s="60">
        <v>1</v>
      </c>
      <c r="O35" s="60">
        <v>3</v>
      </c>
      <c r="P35" s="60">
        <v>1</v>
      </c>
      <c r="Q35" s="77" t="str">
        <f t="shared" si="2"/>
        <v>I1+S1&amp;4+E1+Z1+M3+F1</v>
      </c>
      <c r="R35" s="78">
        <v>0</v>
      </c>
      <c r="S35" s="78">
        <v>0</v>
      </c>
      <c r="T35" s="47" t="s">
        <v>1125</v>
      </c>
      <c r="U35" s="47" t="s">
        <v>945</v>
      </c>
      <c r="V35" s="47" t="s">
        <v>1125</v>
      </c>
      <c r="W35" s="47" t="s">
        <v>945</v>
      </c>
      <c r="X35" s="47">
        <v>0</v>
      </c>
      <c r="Y35" s="68" t="s">
        <v>924</v>
      </c>
      <c r="Z35" s="68" t="s">
        <v>924</v>
      </c>
    </row>
    <row r="36" spans="1:26" ht="14.1" customHeight="1" x14ac:dyDescent="0.2">
      <c r="A36" s="559"/>
      <c r="B36" s="47">
        <v>0</v>
      </c>
      <c r="C36" s="47" t="s">
        <v>65</v>
      </c>
      <c r="D36" s="47" t="s">
        <v>65</v>
      </c>
      <c r="E36" s="45" t="s">
        <v>1256</v>
      </c>
      <c r="F36" s="541" t="s">
        <v>1485</v>
      </c>
      <c r="G36" s="541" t="s">
        <v>1485</v>
      </c>
      <c r="H36" s="45" t="s">
        <v>1561</v>
      </c>
      <c r="I36" s="45" t="s">
        <v>1612</v>
      </c>
      <c r="J36" s="45" t="s">
        <v>1616</v>
      </c>
      <c r="K36" s="60">
        <v>1</v>
      </c>
      <c r="L36" s="58" t="s">
        <v>1063</v>
      </c>
      <c r="M36" s="60">
        <v>1</v>
      </c>
      <c r="N36" s="60">
        <v>1</v>
      </c>
      <c r="O36" s="60">
        <v>3</v>
      </c>
      <c r="P36" s="60">
        <v>1</v>
      </c>
      <c r="Q36" s="77" t="str">
        <f t="shared" si="2"/>
        <v>I1+S1&amp;4+E1+Z1+M3+F1</v>
      </c>
      <c r="R36" s="78">
        <v>0</v>
      </c>
      <c r="S36" s="78">
        <v>0</v>
      </c>
      <c r="T36" s="47" t="s">
        <v>1125</v>
      </c>
      <c r="U36" s="47" t="s">
        <v>945</v>
      </c>
      <c r="V36" s="47" t="s">
        <v>1125</v>
      </c>
      <c r="W36" s="47" t="s">
        <v>945</v>
      </c>
      <c r="X36" s="47">
        <v>0</v>
      </c>
      <c r="Y36" s="68" t="s">
        <v>924</v>
      </c>
      <c r="Z36" s="68" t="s">
        <v>924</v>
      </c>
    </row>
    <row r="37" spans="1:26" ht="14.1" customHeight="1" x14ac:dyDescent="0.2">
      <c r="A37" s="559"/>
      <c r="B37" s="47" t="s">
        <v>65</v>
      </c>
      <c r="C37" s="47" t="s">
        <v>65</v>
      </c>
      <c r="D37" s="47" t="s">
        <v>65</v>
      </c>
      <c r="E37" s="45" t="s">
        <v>1263</v>
      </c>
      <c r="F37" s="541" t="s">
        <v>1485</v>
      </c>
      <c r="G37" s="541" t="s">
        <v>1485</v>
      </c>
      <c r="H37" s="45" t="s">
        <v>1501</v>
      </c>
      <c r="I37" s="45" t="s">
        <v>1612</v>
      </c>
      <c r="J37" s="45" t="s">
        <v>1617</v>
      </c>
      <c r="K37" s="60">
        <v>1</v>
      </c>
      <c r="L37" s="58" t="s">
        <v>1063</v>
      </c>
      <c r="M37" s="60">
        <v>1</v>
      </c>
      <c r="N37" s="60">
        <v>1</v>
      </c>
      <c r="O37" s="60">
        <v>3</v>
      </c>
      <c r="P37" s="60">
        <v>1</v>
      </c>
      <c r="Q37" s="77" t="str">
        <f t="shared" si="2"/>
        <v>I1+S1&amp;4+E1+Z1+M3+F1</v>
      </c>
      <c r="R37" s="47" t="s">
        <v>1125</v>
      </c>
      <c r="S37" s="47" t="s">
        <v>945</v>
      </c>
      <c r="T37" s="47" t="s">
        <v>1125</v>
      </c>
      <c r="U37" s="47" t="s">
        <v>945</v>
      </c>
      <c r="V37" s="47" t="s">
        <v>1125</v>
      </c>
      <c r="W37" s="47" t="s">
        <v>945</v>
      </c>
      <c r="X37" s="47" t="s">
        <v>927</v>
      </c>
      <c r="Y37" s="68" t="s">
        <v>924</v>
      </c>
      <c r="Z37" s="68" t="s">
        <v>924</v>
      </c>
    </row>
    <row r="38" spans="1:26" ht="14.1" customHeight="1" x14ac:dyDescent="0.2">
      <c r="A38" s="559"/>
      <c r="B38" s="47" t="s">
        <v>65</v>
      </c>
      <c r="C38" s="47">
        <v>0</v>
      </c>
      <c r="D38" s="47">
        <v>0</v>
      </c>
      <c r="E38" s="45" t="s">
        <v>1264</v>
      </c>
      <c r="F38" s="541" t="s">
        <v>1485</v>
      </c>
      <c r="G38" s="541" t="s">
        <v>1485</v>
      </c>
      <c r="H38" s="45" t="s">
        <v>1501</v>
      </c>
      <c r="I38" s="45" t="s">
        <v>1612</v>
      </c>
      <c r="J38" s="45" t="s">
        <v>1617</v>
      </c>
      <c r="K38" s="60">
        <v>1</v>
      </c>
      <c r="L38" s="58" t="s">
        <v>1063</v>
      </c>
      <c r="M38" s="60">
        <v>1</v>
      </c>
      <c r="N38" s="60">
        <v>1</v>
      </c>
      <c r="O38" s="60">
        <v>3</v>
      </c>
      <c r="P38" s="60">
        <v>1</v>
      </c>
      <c r="Q38" s="77" t="str">
        <f t="shared" si="2"/>
        <v>I1+S1&amp;4+E1+Z1+M3+F1</v>
      </c>
      <c r="R38" s="47" t="s">
        <v>1125</v>
      </c>
      <c r="S38" s="47" t="s">
        <v>945</v>
      </c>
      <c r="T38" s="47">
        <v>0</v>
      </c>
      <c r="U38" s="47">
        <v>0</v>
      </c>
      <c r="V38" s="47">
        <v>0</v>
      </c>
      <c r="W38" s="47">
        <v>0</v>
      </c>
      <c r="X38" s="47" t="s">
        <v>927</v>
      </c>
      <c r="Y38" s="68">
        <v>0</v>
      </c>
      <c r="Z38" s="68">
        <v>0</v>
      </c>
    </row>
    <row r="39" spans="1:26" ht="14.1" customHeight="1" x14ac:dyDescent="0.2">
      <c r="A39" s="495" t="s">
        <v>1265</v>
      </c>
      <c r="B39" s="130">
        <v>0</v>
      </c>
      <c r="C39" s="130" t="s">
        <v>65</v>
      </c>
      <c r="D39" s="130" t="s">
        <v>65</v>
      </c>
      <c r="E39" s="126" t="s">
        <v>1265</v>
      </c>
      <c r="F39" s="126" t="s">
        <v>1485</v>
      </c>
      <c r="G39" s="126" t="s">
        <v>1485</v>
      </c>
      <c r="H39" s="126" t="s">
        <v>1486</v>
      </c>
      <c r="I39" s="126" t="s">
        <v>1614</v>
      </c>
      <c r="J39" s="126" t="s">
        <v>1558</v>
      </c>
      <c r="K39" s="127">
        <v>1</v>
      </c>
      <c r="L39" s="127">
        <v>2</v>
      </c>
      <c r="M39" s="127">
        <v>1</v>
      </c>
      <c r="N39" s="127">
        <v>1</v>
      </c>
      <c r="O39" s="127">
        <v>1</v>
      </c>
      <c r="P39" s="127">
        <v>1</v>
      </c>
      <c r="Q39" s="128" t="str">
        <f t="shared" si="2"/>
        <v>I1+S2+E1+Z1+M1+F1</v>
      </c>
      <c r="R39" s="130">
        <v>0</v>
      </c>
      <c r="S39" s="130">
        <v>0</v>
      </c>
      <c r="T39" s="130" t="s">
        <v>1125</v>
      </c>
      <c r="U39" s="130" t="s">
        <v>945</v>
      </c>
      <c r="V39" s="130" t="s">
        <v>1125</v>
      </c>
      <c r="W39" s="130" t="s">
        <v>945</v>
      </c>
      <c r="X39" s="130">
        <v>0</v>
      </c>
      <c r="Y39" s="499" t="s">
        <v>926</v>
      </c>
      <c r="Z39" s="499" t="s">
        <v>926</v>
      </c>
    </row>
    <row r="40" spans="1:26" ht="14.1" customHeight="1" x14ac:dyDescent="0.2">
      <c r="A40" s="560"/>
      <c r="B40" s="47">
        <v>0</v>
      </c>
      <c r="C40" s="47" t="s">
        <v>65</v>
      </c>
      <c r="D40" s="47" t="s">
        <v>65</v>
      </c>
      <c r="E40" s="45" t="s">
        <v>1266</v>
      </c>
      <c r="F40" s="541" t="s">
        <v>1485</v>
      </c>
      <c r="G40" s="541" t="s">
        <v>1485</v>
      </c>
      <c r="H40" s="45" t="s">
        <v>1486</v>
      </c>
      <c r="I40" s="45" t="s">
        <v>1614</v>
      </c>
      <c r="J40" s="45" t="s">
        <v>1618</v>
      </c>
      <c r="K40" s="60">
        <v>1</v>
      </c>
      <c r="L40" s="60">
        <v>2</v>
      </c>
      <c r="M40" s="60">
        <v>1</v>
      </c>
      <c r="N40" s="60">
        <v>1</v>
      </c>
      <c r="O40" s="60">
        <v>4</v>
      </c>
      <c r="P40" s="60">
        <v>1</v>
      </c>
      <c r="Q40" s="77" t="str">
        <f t="shared" si="2"/>
        <v>I1+S2+E1+Z1+M4+F1</v>
      </c>
      <c r="R40" s="78">
        <v>0</v>
      </c>
      <c r="S40" s="78">
        <v>0</v>
      </c>
      <c r="T40" s="47" t="s">
        <v>1125</v>
      </c>
      <c r="U40" s="47" t="s">
        <v>945</v>
      </c>
      <c r="V40" s="47" t="s">
        <v>1125</v>
      </c>
      <c r="W40" s="47" t="s">
        <v>945</v>
      </c>
      <c r="X40" s="47">
        <v>0</v>
      </c>
      <c r="Y40" s="68" t="s">
        <v>926</v>
      </c>
      <c r="Z40" s="68" t="s">
        <v>926</v>
      </c>
    </row>
    <row r="41" spans="1:26" ht="14.1" customHeight="1" x14ac:dyDescent="0.2">
      <c r="A41" s="556" t="s">
        <v>1267</v>
      </c>
      <c r="B41" s="130">
        <v>0</v>
      </c>
      <c r="C41" s="130">
        <v>0</v>
      </c>
      <c r="D41" s="130" t="s">
        <v>65</v>
      </c>
      <c r="E41" s="126" t="s">
        <v>1268</v>
      </c>
      <c r="F41" s="126" t="s">
        <v>1485</v>
      </c>
      <c r="G41" s="126" t="s">
        <v>1485</v>
      </c>
      <c r="H41" s="126" t="s">
        <v>1501</v>
      </c>
      <c r="I41" s="126" t="s">
        <v>1524</v>
      </c>
      <c r="J41" s="126" t="s">
        <v>1603</v>
      </c>
      <c r="K41" s="127">
        <v>1</v>
      </c>
      <c r="L41" s="127">
        <v>2</v>
      </c>
      <c r="M41" s="127">
        <v>1</v>
      </c>
      <c r="N41" s="127">
        <v>1</v>
      </c>
      <c r="O41" s="127">
        <v>1</v>
      </c>
      <c r="P41" s="127">
        <v>1</v>
      </c>
      <c r="Q41" s="126" t="str">
        <f t="shared" si="2"/>
        <v>I1+S2+E1+Z1+M1+F1</v>
      </c>
      <c r="R41" s="130" t="s">
        <v>1125</v>
      </c>
      <c r="S41" s="130" t="s">
        <v>945</v>
      </c>
      <c r="T41" s="130" t="s">
        <v>1125</v>
      </c>
      <c r="U41" s="130" t="s">
        <v>945</v>
      </c>
      <c r="V41" s="130" t="s">
        <v>1125</v>
      </c>
      <c r="W41" s="130" t="s">
        <v>945</v>
      </c>
      <c r="X41" s="130" t="s">
        <v>926</v>
      </c>
      <c r="Y41" s="499" t="s">
        <v>926</v>
      </c>
      <c r="Z41" s="499" t="s">
        <v>926</v>
      </c>
    </row>
    <row r="42" spans="1:26" ht="14.1" customHeight="1" x14ac:dyDescent="0.2">
      <c r="A42" s="561"/>
      <c r="B42" s="47">
        <v>0</v>
      </c>
      <c r="C42" s="47">
        <v>0</v>
      </c>
      <c r="D42" s="47" t="s">
        <v>65</v>
      </c>
      <c r="E42" s="13" t="s">
        <v>1269</v>
      </c>
      <c r="F42" s="541" t="s">
        <v>1485</v>
      </c>
      <c r="G42" s="541" t="s">
        <v>1485</v>
      </c>
      <c r="H42" s="45" t="s">
        <v>1513</v>
      </c>
      <c r="I42" s="13" t="s">
        <v>1524</v>
      </c>
      <c r="J42" s="13" t="s">
        <v>1619</v>
      </c>
      <c r="K42" s="70">
        <v>1</v>
      </c>
      <c r="L42" s="70">
        <v>2</v>
      </c>
      <c r="M42" s="70">
        <v>1</v>
      </c>
      <c r="N42" s="70">
        <v>1</v>
      </c>
      <c r="O42" s="70">
        <v>1</v>
      </c>
      <c r="P42" s="70">
        <v>1</v>
      </c>
      <c r="Q42" s="13" t="str">
        <f t="shared" si="2"/>
        <v>I1+S2+E1+Z1+M1+F1</v>
      </c>
      <c r="R42" s="47" t="s">
        <v>1125</v>
      </c>
      <c r="S42" s="47" t="s">
        <v>945</v>
      </c>
      <c r="T42" s="47" t="s">
        <v>1125</v>
      </c>
      <c r="U42" s="47" t="s">
        <v>945</v>
      </c>
      <c r="V42" s="47" t="s">
        <v>1125</v>
      </c>
      <c r="W42" s="47" t="s">
        <v>945</v>
      </c>
      <c r="X42" s="47" t="s">
        <v>926</v>
      </c>
      <c r="Y42" s="68" t="s">
        <v>926</v>
      </c>
      <c r="Z42" s="68" t="s">
        <v>926</v>
      </c>
    </row>
    <row r="43" spans="1:26" ht="14.1" customHeight="1" x14ac:dyDescent="0.2">
      <c r="A43" s="561"/>
      <c r="B43" s="47">
        <v>0</v>
      </c>
      <c r="C43" s="47">
        <v>0</v>
      </c>
      <c r="D43" s="47" t="s">
        <v>65</v>
      </c>
      <c r="E43" s="13" t="s">
        <v>1270</v>
      </c>
      <c r="F43" s="541" t="s">
        <v>1485</v>
      </c>
      <c r="G43" s="541" t="s">
        <v>1485</v>
      </c>
      <c r="H43" s="45" t="s">
        <v>1513</v>
      </c>
      <c r="I43" s="13" t="s">
        <v>1524</v>
      </c>
      <c r="J43" s="13" t="s">
        <v>1499</v>
      </c>
      <c r="K43" s="70">
        <v>1</v>
      </c>
      <c r="L43" s="70">
        <v>2</v>
      </c>
      <c r="M43" s="70">
        <v>1</v>
      </c>
      <c r="N43" s="70">
        <v>1</v>
      </c>
      <c r="O43" s="70">
        <v>4</v>
      </c>
      <c r="P43" s="70">
        <v>1</v>
      </c>
      <c r="Q43" s="13" t="str">
        <f t="shared" si="2"/>
        <v>I1+S2+E1+Z1+M4+F1</v>
      </c>
      <c r="R43" s="78">
        <v>0</v>
      </c>
      <c r="S43" s="78">
        <v>0</v>
      </c>
      <c r="T43" s="47">
        <v>0</v>
      </c>
      <c r="U43" s="47">
        <v>0</v>
      </c>
      <c r="V43" s="47" t="s">
        <v>1125</v>
      </c>
      <c r="W43" s="47" t="s">
        <v>945</v>
      </c>
      <c r="X43" s="47">
        <v>0</v>
      </c>
      <c r="Y43" s="68">
        <v>0</v>
      </c>
      <c r="Z43" s="68" t="s">
        <v>926</v>
      </c>
    </row>
    <row r="44" spans="1:26" ht="14.1" customHeight="1" x14ac:dyDescent="0.2">
      <c r="A44" s="561"/>
      <c r="B44" s="47">
        <v>0</v>
      </c>
      <c r="C44" s="47">
        <v>0</v>
      </c>
      <c r="D44" s="47" t="s">
        <v>65</v>
      </c>
      <c r="E44" s="13" t="s">
        <v>1271</v>
      </c>
      <c r="F44" s="541" t="s">
        <v>1485</v>
      </c>
      <c r="G44" s="541" t="s">
        <v>1485</v>
      </c>
      <c r="H44" s="45" t="s">
        <v>1513</v>
      </c>
      <c r="I44" s="13" t="s">
        <v>1524</v>
      </c>
      <c r="J44" s="13" t="s">
        <v>1619</v>
      </c>
      <c r="K44" s="70">
        <v>1</v>
      </c>
      <c r="L44" s="70">
        <v>2</v>
      </c>
      <c r="M44" s="70">
        <v>1</v>
      </c>
      <c r="N44" s="70">
        <v>1</v>
      </c>
      <c r="O44" s="70">
        <v>1</v>
      </c>
      <c r="P44" s="70">
        <v>1</v>
      </c>
      <c r="Q44" s="13" t="str">
        <f t="shared" si="2"/>
        <v>I1+S2+E1+Z1+M1+F1</v>
      </c>
      <c r="R44" s="78">
        <v>0</v>
      </c>
      <c r="S44" s="78">
        <v>0</v>
      </c>
      <c r="T44" s="47">
        <v>0</v>
      </c>
      <c r="U44" s="47">
        <v>0</v>
      </c>
      <c r="V44" s="47" t="s">
        <v>1125</v>
      </c>
      <c r="W44" s="47" t="s">
        <v>945</v>
      </c>
      <c r="X44" s="47">
        <v>0</v>
      </c>
      <c r="Y44" s="68">
        <v>0</v>
      </c>
      <c r="Z44" s="68" t="s">
        <v>926</v>
      </c>
    </row>
    <row r="45" spans="1:26" ht="14.1" customHeight="1" x14ac:dyDescent="0.2">
      <c r="A45" s="556" t="s">
        <v>1272</v>
      </c>
      <c r="B45" s="130">
        <v>0</v>
      </c>
      <c r="C45" s="130" t="s">
        <v>65</v>
      </c>
      <c r="D45" s="130" t="s">
        <v>65</v>
      </c>
      <c r="E45" s="562" t="s">
        <v>1273</v>
      </c>
      <c r="F45" s="126" t="s">
        <v>1485</v>
      </c>
      <c r="G45" s="126" t="s">
        <v>1485</v>
      </c>
      <c r="H45" s="126" t="s">
        <v>1501</v>
      </c>
      <c r="I45" s="126" t="s">
        <v>1559</v>
      </c>
      <c r="J45" s="126" t="s">
        <v>1541</v>
      </c>
      <c r="K45" s="127">
        <v>1</v>
      </c>
      <c r="L45" s="127">
        <v>1</v>
      </c>
      <c r="M45" s="127">
        <v>1</v>
      </c>
      <c r="N45" s="127">
        <v>1</v>
      </c>
      <c r="O45" s="127">
        <v>3</v>
      </c>
      <c r="P45" s="127">
        <v>1</v>
      </c>
      <c r="Q45" s="126" t="str">
        <f t="shared" si="2"/>
        <v>I1+S1+E1+Z1+M3+F1</v>
      </c>
      <c r="R45" s="130" t="s">
        <v>1125</v>
      </c>
      <c r="S45" s="130" t="s">
        <v>945</v>
      </c>
      <c r="T45" s="130" t="s">
        <v>1125</v>
      </c>
      <c r="U45" s="130" t="s">
        <v>945</v>
      </c>
      <c r="V45" s="130" t="s">
        <v>1125</v>
      </c>
      <c r="W45" s="130" t="s">
        <v>945</v>
      </c>
      <c r="X45" s="130" t="s">
        <v>924</v>
      </c>
      <c r="Y45" s="499" t="s">
        <v>924</v>
      </c>
      <c r="Z45" s="499" t="s">
        <v>924</v>
      </c>
    </row>
    <row r="46" spans="1:26" ht="14.1" customHeight="1" x14ac:dyDescent="0.2">
      <c r="A46" s="100"/>
      <c r="B46" s="68"/>
      <c r="C46" s="68" t="s">
        <v>65</v>
      </c>
      <c r="D46" s="68"/>
      <c r="E46" s="563" t="s">
        <v>1274</v>
      </c>
      <c r="F46" s="45" t="s">
        <v>1485</v>
      </c>
      <c r="G46" s="45" t="s">
        <v>1485</v>
      </c>
      <c r="H46" s="45" t="s">
        <v>1486</v>
      </c>
      <c r="I46" s="45" t="s">
        <v>1578</v>
      </c>
      <c r="J46" s="45" t="s">
        <v>1620</v>
      </c>
      <c r="K46" s="70">
        <v>1</v>
      </c>
      <c r="L46" s="70">
        <v>1</v>
      </c>
      <c r="M46" s="70">
        <v>1</v>
      </c>
      <c r="N46" s="70">
        <v>1</v>
      </c>
      <c r="O46" s="70">
        <v>3</v>
      </c>
      <c r="P46" s="70">
        <v>1</v>
      </c>
      <c r="Q46" s="13" t="str">
        <f t="shared" si="2"/>
        <v>I1+S1+E1+Z1+M3+F1</v>
      </c>
      <c r="R46" s="13"/>
      <c r="S46" s="13"/>
      <c r="T46" s="67" t="s">
        <v>1125</v>
      </c>
      <c r="U46" s="67" t="s">
        <v>945</v>
      </c>
      <c r="V46" s="67"/>
      <c r="W46" s="67"/>
      <c r="X46" s="67"/>
      <c r="Y46" s="68" t="s">
        <v>924</v>
      </c>
      <c r="Z46" s="68"/>
    </row>
    <row r="47" spans="1:26" ht="14.1" customHeight="1" x14ac:dyDescent="0.2">
      <c r="A47" s="537" t="s">
        <v>1191</v>
      </c>
      <c r="B47" s="130" t="s">
        <v>65</v>
      </c>
      <c r="C47" s="130" t="s">
        <v>65</v>
      </c>
      <c r="D47" s="130" t="s">
        <v>65</v>
      </c>
      <c r="E47" s="126" t="s">
        <v>1191</v>
      </c>
      <c r="F47" s="126" t="s">
        <v>1500</v>
      </c>
      <c r="G47" s="126" t="s">
        <v>1500</v>
      </c>
      <c r="H47" s="126" t="s">
        <v>1500</v>
      </c>
      <c r="I47" s="126" t="s">
        <v>1500</v>
      </c>
      <c r="J47" s="126" t="s">
        <v>1500</v>
      </c>
      <c r="K47" s="498" t="s">
        <v>982</v>
      </c>
      <c r="L47" s="498"/>
      <c r="M47" s="498" t="s">
        <v>940</v>
      </c>
      <c r="N47" s="498" t="s">
        <v>940</v>
      </c>
      <c r="O47" s="498"/>
      <c r="P47" s="498" t="s">
        <v>940</v>
      </c>
      <c r="Q47" s="564" t="str">
        <f>IF(K47 &lt;&gt; "","I" &amp; K47,"") &amp; IF(L47 &lt;&gt; "","+S" &amp; L47,"") &amp; IF(M47 &lt;&gt; "","+E" &amp; M47,"") &amp; IF(N47 &lt;&gt; "","+Z" &amp; N47,"") &amp; IF(O47 &lt;&gt; "","+M" &amp; O47,"") &amp; IF(P47 &lt;&gt; "","+F" &amp; P47,"")</f>
        <v>I3+E1+Z1+F1</v>
      </c>
      <c r="R47" s="130" t="s">
        <v>1197</v>
      </c>
      <c r="S47" s="130" t="s">
        <v>945</v>
      </c>
      <c r="T47" s="130" t="s">
        <v>1197</v>
      </c>
      <c r="U47" s="130" t="s">
        <v>945</v>
      </c>
      <c r="V47" s="130" t="s">
        <v>941</v>
      </c>
      <c r="W47" s="130" t="s">
        <v>945</v>
      </c>
      <c r="X47" s="130" t="s">
        <v>927</v>
      </c>
      <c r="Y47" s="130" t="s">
        <v>925</v>
      </c>
      <c r="Z47" s="129" t="s">
        <v>925</v>
      </c>
    </row>
    <row r="48" spans="1:26" ht="14.1" customHeight="1" x14ac:dyDescent="0.2">
      <c r="A48" s="556" t="s">
        <v>1275</v>
      </c>
      <c r="B48" s="130">
        <v>0</v>
      </c>
      <c r="C48" s="130" t="s">
        <v>65</v>
      </c>
      <c r="D48" s="130" t="s">
        <v>65</v>
      </c>
      <c r="E48" s="126" t="s">
        <v>1276</v>
      </c>
      <c r="F48" s="126" t="s">
        <v>1485</v>
      </c>
      <c r="G48" s="126" t="s">
        <v>1485</v>
      </c>
      <c r="H48" s="126" t="s">
        <v>1518</v>
      </c>
      <c r="I48" s="126" t="s">
        <v>1519</v>
      </c>
      <c r="J48" s="126" t="s">
        <v>1621</v>
      </c>
      <c r="K48" s="565" t="s">
        <v>1277</v>
      </c>
      <c r="L48" s="565"/>
      <c r="M48" s="565"/>
      <c r="N48" s="565"/>
      <c r="O48" s="565"/>
      <c r="P48" s="565"/>
      <c r="Q48" s="565"/>
      <c r="R48" s="565"/>
      <c r="S48" s="565"/>
      <c r="T48" s="565"/>
      <c r="U48" s="565"/>
      <c r="V48" s="565"/>
      <c r="W48" s="565"/>
      <c r="X48" s="565"/>
      <c r="Y48" s="565"/>
      <c r="Z48" s="565"/>
    </row>
    <row r="49" spans="1:26" ht="14.1" customHeight="1" x14ac:dyDescent="0.2">
      <c r="A49" s="194"/>
      <c r="B49" s="47">
        <v>0</v>
      </c>
      <c r="C49" s="47" t="s">
        <v>65</v>
      </c>
      <c r="D49" s="47" t="s">
        <v>65</v>
      </c>
      <c r="E49" s="13" t="s">
        <v>1278</v>
      </c>
      <c r="F49" s="13" t="s">
        <v>1485</v>
      </c>
      <c r="G49" s="13" t="s">
        <v>1485</v>
      </c>
      <c r="H49" s="501" t="s">
        <v>1518</v>
      </c>
      <c r="I49" s="500" t="s">
        <v>1531</v>
      </c>
      <c r="J49" s="13" t="s">
        <v>1622</v>
      </c>
      <c r="K49" s="565"/>
      <c r="L49" s="565"/>
      <c r="M49" s="565"/>
      <c r="N49" s="565"/>
      <c r="O49" s="565"/>
      <c r="P49" s="565"/>
      <c r="Q49" s="565"/>
      <c r="R49" s="565"/>
      <c r="S49" s="565"/>
      <c r="T49" s="565"/>
      <c r="U49" s="565"/>
      <c r="V49" s="565"/>
      <c r="W49" s="565"/>
      <c r="X49" s="565"/>
      <c r="Y49" s="565"/>
      <c r="Z49" s="565"/>
    </row>
    <row r="50" spans="1:26" ht="14.1" customHeight="1" x14ac:dyDescent="0.2">
      <c r="A50" s="194"/>
      <c r="B50" s="47">
        <v>0</v>
      </c>
      <c r="C50" s="47" t="s">
        <v>65</v>
      </c>
      <c r="D50" s="47" t="s">
        <v>65</v>
      </c>
      <c r="E50" s="13" t="s">
        <v>1279</v>
      </c>
      <c r="F50" s="541" t="s">
        <v>1485</v>
      </c>
      <c r="G50" s="541" t="s">
        <v>1485</v>
      </c>
      <c r="H50" s="513" t="s">
        <v>1501</v>
      </c>
      <c r="I50" s="512" t="s">
        <v>1549</v>
      </c>
      <c r="J50" s="513" t="s">
        <v>1550</v>
      </c>
      <c r="K50" s="565"/>
      <c r="L50" s="565"/>
      <c r="M50" s="565"/>
      <c r="N50" s="565"/>
      <c r="O50" s="565"/>
      <c r="P50" s="565"/>
      <c r="Q50" s="565"/>
      <c r="R50" s="565"/>
      <c r="S50" s="565"/>
      <c r="T50" s="565"/>
      <c r="U50" s="565"/>
      <c r="V50" s="565"/>
      <c r="W50" s="565"/>
      <c r="X50" s="565"/>
      <c r="Y50" s="565"/>
      <c r="Z50" s="565"/>
    </row>
    <row r="51" spans="1:26" x14ac:dyDescent="0.2">
      <c r="A51" s="44" t="s">
        <v>1280</v>
      </c>
      <c r="B51" s="44"/>
      <c r="C51" s="44"/>
      <c r="D51" s="44"/>
      <c r="E51" s="3"/>
      <c r="F51" s="3"/>
      <c r="G51" s="3"/>
      <c r="H51" s="3"/>
      <c r="I51" s="3"/>
      <c r="J51" s="3"/>
    </row>
    <row r="52" spans="1:26" x14ac:dyDescent="0.2">
      <c r="E52" s="3"/>
      <c r="F52" s="3"/>
      <c r="G52" s="3"/>
      <c r="H52" s="3"/>
      <c r="I52" s="3"/>
      <c r="J52" s="3"/>
    </row>
    <row r="53" spans="1:26" x14ac:dyDescent="0.2">
      <c r="E53" s="3"/>
      <c r="F53" s="3"/>
      <c r="G53" s="3"/>
      <c r="H53" s="3"/>
      <c r="I53" s="3"/>
      <c r="J53" s="3"/>
    </row>
    <row r="54" spans="1:26" x14ac:dyDescent="0.2">
      <c r="E54" s="3"/>
      <c r="F54" s="3"/>
      <c r="G54" s="3"/>
      <c r="H54" s="3"/>
      <c r="I54" s="3"/>
      <c r="J54" s="3"/>
    </row>
    <row r="55" spans="1:26" x14ac:dyDescent="0.2">
      <c r="E55" s="3"/>
      <c r="F55" s="3"/>
      <c r="G55" s="3"/>
      <c r="H55" s="3"/>
      <c r="I55" s="3"/>
      <c r="J55" s="3"/>
    </row>
    <row r="56" spans="1:26" x14ac:dyDescent="0.2">
      <c r="E56" s="3"/>
      <c r="F56" s="3"/>
      <c r="G56" s="3"/>
      <c r="H56" s="3"/>
      <c r="I56" s="3"/>
      <c r="J56" s="3"/>
    </row>
    <row r="57" spans="1:26" x14ac:dyDescent="0.2">
      <c r="E57" s="3"/>
      <c r="F57" s="3"/>
      <c r="G57" s="3"/>
      <c r="H57" s="3"/>
      <c r="I57" s="3"/>
      <c r="J57" s="3"/>
    </row>
    <row r="58" spans="1:26" x14ac:dyDescent="0.2">
      <c r="E58" s="3"/>
      <c r="F58" s="3"/>
      <c r="G58" s="3"/>
      <c r="H58" s="3"/>
      <c r="I58" s="3"/>
      <c r="J58" s="3"/>
    </row>
    <row r="59" spans="1:26" x14ac:dyDescent="0.2">
      <c r="E59" s="3"/>
      <c r="F59" s="3"/>
      <c r="G59" s="3"/>
      <c r="H59" s="3"/>
      <c r="I59" s="3"/>
      <c r="J59" s="3"/>
    </row>
    <row r="60" spans="1:26" x14ac:dyDescent="0.2">
      <c r="E60" s="3"/>
      <c r="F60" s="3"/>
      <c r="G60" s="3"/>
      <c r="H60" s="3"/>
      <c r="I60" s="3"/>
      <c r="J60" s="3"/>
    </row>
    <row r="61" spans="1:26" x14ac:dyDescent="0.2">
      <c r="E61" s="3"/>
      <c r="F61" s="3"/>
      <c r="G61" s="3"/>
      <c r="H61" s="3"/>
      <c r="I61" s="3"/>
      <c r="J61" s="3"/>
    </row>
    <row r="62" spans="1:26" x14ac:dyDescent="0.2">
      <c r="E62" s="3"/>
      <c r="F62" s="3"/>
      <c r="G62" s="3"/>
      <c r="H62" s="3"/>
      <c r="I62" s="3"/>
      <c r="J62" s="3"/>
    </row>
    <row r="63" spans="1:26" x14ac:dyDescent="0.2">
      <c r="E63" s="3"/>
      <c r="F63" s="3"/>
      <c r="G63" s="3"/>
      <c r="H63" s="3"/>
      <c r="I63" s="3"/>
      <c r="J63" s="3"/>
    </row>
    <row r="64" spans="1:26" x14ac:dyDescent="0.2">
      <c r="E64" s="3"/>
      <c r="F64" s="3"/>
      <c r="G64" s="3"/>
      <c r="H64" s="3"/>
      <c r="I64" s="3"/>
      <c r="J64" s="3"/>
    </row>
    <row r="65" spans="5:10" x14ac:dyDescent="0.2">
      <c r="E65" s="3"/>
      <c r="F65" s="3"/>
      <c r="G65" s="3"/>
      <c r="H65" s="3"/>
      <c r="I65" s="3"/>
      <c r="J65" s="3"/>
    </row>
    <row r="66" spans="5:10" x14ac:dyDescent="0.2">
      <c r="E66" s="3"/>
      <c r="F66" s="3"/>
      <c r="G66" s="3"/>
      <c r="H66" s="3"/>
      <c r="I66" s="3"/>
      <c r="J66" s="3"/>
    </row>
  </sheetData>
  <mergeCells count="10">
    <mergeCell ref="R2:W2"/>
    <mergeCell ref="X2:Z2"/>
    <mergeCell ref="K48:Z50"/>
    <mergeCell ref="A2:A3"/>
    <mergeCell ref="B2:B3"/>
    <mergeCell ref="C2:C3"/>
    <mergeCell ref="D2:D3"/>
    <mergeCell ref="E2:E3"/>
    <mergeCell ref="K2:Q2"/>
    <mergeCell ref="F2:J2"/>
  </mergeCells>
  <hyperlinks>
    <hyperlink ref="W3" r:id="rId1"/>
    <hyperlink ref="S3" r:id="rId2"/>
    <hyperlink ref="U3" r:id="rId3"/>
  </hyperlinks>
  <pageMargins left="0.70866141732283472" right="0.70866141732283472" top="0.78740157480314965" bottom="0.78740157480314965" header="0.31496062992125984" footer="0.31496062992125984"/>
  <pageSetup paperSize="8" scale="45" fitToHeight="0" orientation="landscape" r:id="rId4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L21"/>
  <sheetViews>
    <sheetView view="pageBreakPreview" zoomScale="130" zoomScaleNormal="100" zoomScaleSheetLayoutView="130" workbookViewId="0">
      <selection activeCell="C45" sqref="C45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56" t="s">
        <v>1281</v>
      </c>
    </row>
    <row r="2" spans="1:12" x14ac:dyDescent="0.2">
      <c r="A2" s="1" t="s">
        <v>1282</v>
      </c>
      <c r="B2" s="2"/>
      <c r="D2" s="2"/>
      <c r="E2" s="2"/>
      <c r="F2" s="2"/>
      <c r="G2" s="2"/>
      <c r="H2" s="2"/>
      <c r="I2" s="2"/>
      <c r="K2" s="6"/>
      <c r="L2" s="6"/>
    </row>
    <row r="3" spans="1:12" x14ac:dyDescent="0.2">
      <c r="A3" s="8"/>
      <c r="B3" s="2"/>
      <c r="D3" s="2"/>
      <c r="E3" s="2"/>
      <c r="F3" s="2"/>
      <c r="G3" s="2"/>
      <c r="H3" s="2"/>
      <c r="I3" s="2"/>
      <c r="J3" s="5"/>
      <c r="K3" s="5"/>
      <c r="L3" s="5"/>
    </row>
    <row r="4" spans="1:12" x14ac:dyDescent="0.2">
      <c r="A4" s="8"/>
      <c r="B4" s="2"/>
      <c r="D4" s="2"/>
      <c r="E4" s="2"/>
      <c r="F4" s="2"/>
      <c r="G4" s="2"/>
      <c r="H4" s="2"/>
      <c r="I4" s="2"/>
      <c r="J4" s="5"/>
      <c r="K4" s="5"/>
      <c r="L4" s="5"/>
    </row>
    <row r="5" spans="1:12" x14ac:dyDescent="0.2">
      <c r="A5" s="8"/>
      <c r="B5" s="2"/>
      <c r="D5" s="2"/>
      <c r="E5" s="2"/>
      <c r="F5" s="2"/>
      <c r="G5" s="2"/>
      <c r="H5" s="2"/>
      <c r="I5" s="2"/>
      <c r="J5" s="5"/>
      <c r="K5" s="5"/>
      <c r="L5" s="5"/>
    </row>
    <row r="6" spans="1:12" x14ac:dyDescent="0.2">
      <c r="B6" s="3"/>
      <c r="D6" s="3"/>
      <c r="E6" s="3"/>
      <c r="F6" s="3"/>
      <c r="G6" s="3"/>
      <c r="H6" s="3"/>
      <c r="I6" s="3"/>
    </row>
    <row r="7" spans="1:12" x14ac:dyDescent="0.2">
      <c r="B7" s="3"/>
      <c r="D7" s="3"/>
      <c r="E7" s="3"/>
      <c r="F7" s="3"/>
      <c r="G7" s="3"/>
      <c r="H7" s="3"/>
      <c r="I7" s="3"/>
      <c r="J7" s="2"/>
    </row>
    <row r="8" spans="1:12" x14ac:dyDescent="0.2">
      <c r="B8" s="3"/>
      <c r="D8" s="3"/>
      <c r="E8" s="3"/>
      <c r="F8" s="3"/>
      <c r="G8" s="3"/>
      <c r="H8" s="3"/>
      <c r="I8" s="3"/>
      <c r="J8" s="2"/>
    </row>
    <row r="9" spans="1:12" x14ac:dyDescent="0.2">
      <c r="B9" s="3"/>
      <c r="D9" s="3"/>
      <c r="E9" s="3"/>
      <c r="F9" s="3"/>
      <c r="G9" s="3"/>
      <c r="H9" s="3"/>
      <c r="I9" s="3"/>
      <c r="J9" s="2"/>
    </row>
    <row r="10" spans="1:12" x14ac:dyDescent="0.2">
      <c r="B10" s="3"/>
      <c r="D10" s="3"/>
      <c r="E10" s="3"/>
      <c r="F10" s="3"/>
      <c r="G10" s="3"/>
      <c r="H10" s="3"/>
      <c r="I10" s="3"/>
      <c r="J10" s="2"/>
    </row>
    <row r="11" spans="1:12" x14ac:dyDescent="0.2">
      <c r="B11" s="3"/>
      <c r="D11" s="3"/>
      <c r="E11" s="3"/>
      <c r="F11" s="3"/>
      <c r="G11" s="3"/>
      <c r="H11" s="3"/>
      <c r="I11" s="3"/>
      <c r="J11" s="2"/>
    </row>
    <row r="12" spans="1:12" x14ac:dyDescent="0.2">
      <c r="B12" s="3"/>
      <c r="D12" s="3"/>
      <c r="E12" s="3"/>
      <c r="F12" s="3"/>
      <c r="G12" s="3"/>
      <c r="H12" s="3"/>
      <c r="I12" s="3"/>
      <c r="J12" s="2"/>
    </row>
    <row r="13" spans="1:12" x14ac:dyDescent="0.2">
      <c r="B13" s="3"/>
      <c r="D13" s="3"/>
      <c r="E13" s="3"/>
      <c r="F13" s="3"/>
      <c r="G13" s="3"/>
      <c r="H13" s="3"/>
      <c r="I13" s="3"/>
      <c r="J13" s="2"/>
    </row>
    <row r="14" spans="1:12" x14ac:dyDescent="0.2">
      <c r="B14" s="3"/>
      <c r="D14" s="3"/>
      <c r="E14" s="3"/>
      <c r="F14" s="3"/>
      <c r="G14" s="3"/>
      <c r="H14" s="3"/>
      <c r="I14" s="3"/>
      <c r="J14" s="2"/>
    </row>
    <row r="15" spans="1:12" x14ac:dyDescent="0.2">
      <c r="B15" s="3"/>
      <c r="D15" s="3"/>
      <c r="E15" s="3"/>
      <c r="F15" s="3"/>
      <c r="G15" s="3"/>
      <c r="H15" s="3"/>
      <c r="I15" s="3"/>
      <c r="J15" s="2"/>
    </row>
    <row r="16" spans="1:12" x14ac:dyDescent="0.2">
      <c r="B16" s="3"/>
      <c r="D16" s="3"/>
      <c r="E16" s="3"/>
      <c r="F16" s="3"/>
      <c r="G16" s="3"/>
      <c r="H16" s="3"/>
      <c r="I16" s="3"/>
      <c r="J16" s="2"/>
    </row>
    <row r="17" spans="2:10" x14ac:dyDescent="0.2">
      <c r="B17" s="3"/>
      <c r="D17" s="3"/>
      <c r="E17" s="3"/>
      <c r="F17" s="3"/>
      <c r="G17" s="3"/>
      <c r="H17" s="3"/>
      <c r="I17" s="3"/>
      <c r="J17" s="2"/>
    </row>
    <row r="18" spans="2:10" x14ac:dyDescent="0.2">
      <c r="B18" s="3"/>
      <c r="D18" s="3"/>
      <c r="E18" s="3"/>
      <c r="F18" s="3"/>
      <c r="G18" s="3"/>
      <c r="H18" s="3"/>
      <c r="I18" s="3"/>
      <c r="J18" s="2"/>
    </row>
    <row r="19" spans="2:10" x14ac:dyDescent="0.2">
      <c r="B19" s="3"/>
      <c r="D19" s="3"/>
      <c r="E19" s="3"/>
      <c r="F19" s="3"/>
      <c r="G19" s="3"/>
      <c r="H19" s="3"/>
      <c r="I19" s="3"/>
      <c r="J19" s="2"/>
    </row>
    <row r="20" spans="2:10" x14ac:dyDescent="0.2">
      <c r="B20" s="3"/>
      <c r="D20" s="3"/>
      <c r="E20" s="3"/>
      <c r="F20" s="3"/>
      <c r="G20" s="3"/>
      <c r="H20" s="3"/>
      <c r="I20" s="3"/>
      <c r="J20" s="2"/>
    </row>
    <row r="21" spans="2:10" x14ac:dyDescent="0.2">
      <c r="B21" s="3"/>
      <c r="D21" s="3"/>
      <c r="E21" s="3"/>
      <c r="F21" s="3"/>
      <c r="G21" s="3"/>
      <c r="H21" s="3"/>
      <c r="I21" s="3"/>
    </row>
  </sheetData>
  <customSheetViews>
    <customSheetView guid="{5BE6699B-08A9-490D-B91A-57A081E624AA}" scale="60" fitToPage="1" view="pageBreakPreview">
      <selection activeCell="C39" sqref="C39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9"/>
  <sheetViews>
    <sheetView view="pageBreakPreview" zoomScale="85" zoomScaleNormal="95" zoomScaleSheetLayoutView="85" workbookViewId="0">
      <selection activeCell="E44" sqref="E44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12.140625" style="1" bestFit="1" customWidth="1"/>
    <col min="6" max="6" width="28.85546875" style="1" customWidth="1"/>
    <col min="7" max="7" width="27" style="1" bestFit="1" customWidth="1"/>
    <col min="8" max="8" width="14.7109375" style="1" bestFit="1" customWidth="1"/>
    <col min="9" max="9" width="32.140625" style="1" bestFit="1" customWidth="1"/>
    <col min="10" max="10" width="20.140625" style="1" bestFit="1" customWidth="1"/>
    <col min="11" max="11" width="5.85546875" style="1" customWidth="1"/>
    <col min="12" max="12" width="7.7109375" style="1" customWidth="1"/>
    <col min="13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6" x14ac:dyDescent="0.2">
      <c r="A1" s="7" t="str">
        <f ca="1">MID(CELL("filename",A1),FIND("]",CELL("filename",A1))+1,LEN(CELL("filename",A1))-FIND("]",CELL("filename",A1)))</f>
        <v>2.1.i Kabelovody, kolektory</v>
      </c>
    </row>
    <row r="2" spans="1:26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1283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52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ht="14.1" customHeight="1" x14ac:dyDescent="0.2">
      <c r="A4" s="495" t="s">
        <v>1284</v>
      </c>
      <c r="B4" s="496" t="s">
        <v>65</v>
      </c>
      <c r="C4" s="496" t="s">
        <v>65</v>
      </c>
      <c r="D4" s="496" t="s">
        <v>65</v>
      </c>
      <c r="E4" s="497" t="s">
        <v>1285</v>
      </c>
      <c r="F4" s="126" t="s">
        <v>1485</v>
      </c>
      <c r="G4" s="126" t="s">
        <v>1485</v>
      </c>
      <c r="H4" s="497" t="s">
        <v>1581</v>
      </c>
      <c r="I4" s="497" t="s">
        <v>1524</v>
      </c>
      <c r="J4" s="497" t="s">
        <v>1557</v>
      </c>
      <c r="K4" s="498" t="s">
        <v>940</v>
      </c>
      <c r="L4" s="498" t="s">
        <v>1286</v>
      </c>
      <c r="M4" s="498" t="s">
        <v>940</v>
      </c>
      <c r="N4" s="498" t="s">
        <v>940</v>
      </c>
      <c r="O4" s="498" t="s">
        <v>982</v>
      </c>
      <c r="P4" s="498" t="s">
        <v>940</v>
      </c>
      <c r="Q4" s="504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I1+S1; 4&amp;43+E1+Z1+M3+F1</v>
      </c>
      <c r="R4" s="499" t="s">
        <v>944</v>
      </c>
      <c r="S4" s="130" t="s">
        <v>945</v>
      </c>
      <c r="T4" s="499" t="s">
        <v>944</v>
      </c>
      <c r="U4" s="499" t="s">
        <v>945</v>
      </c>
      <c r="V4" s="499" t="s">
        <v>944</v>
      </c>
      <c r="W4" s="499" t="s">
        <v>945</v>
      </c>
      <c r="X4" s="499" t="s">
        <v>926</v>
      </c>
      <c r="Y4" s="499" t="s">
        <v>926</v>
      </c>
      <c r="Z4" s="499" t="s">
        <v>926</v>
      </c>
    </row>
    <row r="5" spans="1:26" ht="52.9" customHeight="1" x14ac:dyDescent="0.2">
      <c r="A5" s="529"/>
      <c r="B5" s="85">
        <v>0</v>
      </c>
      <c r="C5" s="85" t="s">
        <v>65</v>
      </c>
      <c r="D5" s="85" t="s">
        <v>65</v>
      </c>
      <c r="E5" s="94" t="s">
        <v>1287</v>
      </c>
      <c r="F5" s="541" t="s">
        <v>1485</v>
      </c>
      <c r="G5" s="541" t="s">
        <v>1485</v>
      </c>
      <c r="H5" s="45" t="s">
        <v>1581</v>
      </c>
      <c r="I5" s="45" t="s">
        <v>1524</v>
      </c>
      <c r="J5" s="94" t="s">
        <v>1623</v>
      </c>
      <c r="K5" s="58" t="s">
        <v>940</v>
      </c>
      <c r="L5" s="477" t="s">
        <v>1288</v>
      </c>
      <c r="M5" s="58" t="s">
        <v>940</v>
      </c>
      <c r="N5" s="58" t="s">
        <v>940</v>
      </c>
      <c r="O5" s="58" t="s">
        <v>969</v>
      </c>
      <c r="P5" s="58" t="s">
        <v>940</v>
      </c>
      <c r="Q5" s="46" t="str">
        <f>IF(K5 &lt;&gt; "","I" &amp; K5,"") &amp; IF(L5 &lt;&gt; "","+S" &amp; L5,"") &amp; IF(M5 &lt;&gt; "","+E" &amp; M5,"") &amp; IF(N5 &lt;&gt; "","+Z" &amp; N5,"") &amp; IF(O5 &lt;&gt; "","+M" &amp; O5,"") &amp; IF(P5 &lt;&gt; "","+F" &amp; P5,"")</f>
        <v>I1+S1, 2&amp;43&amp;44+E1+Z1+M2+F1</v>
      </c>
      <c r="R5" s="85" t="s">
        <v>944</v>
      </c>
      <c r="S5" s="47" t="s">
        <v>945</v>
      </c>
      <c r="T5" s="85" t="s">
        <v>944</v>
      </c>
      <c r="U5" s="85" t="s">
        <v>945</v>
      </c>
      <c r="V5" s="85" t="s">
        <v>944</v>
      </c>
      <c r="W5" s="85" t="s">
        <v>945</v>
      </c>
      <c r="X5" s="85" t="s">
        <v>926</v>
      </c>
      <c r="Y5" s="85" t="s">
        <v>925</v>
      </c>
      <c r="Z5" s="85" t="s">
        <v>925</v>
      </c>
    </row>
    <row r="6" spans="1:26" ht="14.1" customHeight="1" x14ac:dyDescent="0.2">
      <c r="A6" s="529"/>
      <c r="B6" s="85">
        <v>0</v>
      </c>
      <c r="C6" s="85">
        <v>0</v>
      </c>
      <c r="D6" s="85" t="s">
        <v>65</v>
      </c>
      <c r="E6" s="94" t="s">
        <v>1289</v>
      </c>
      <c r="F6" s="541" t="s">
        <v>1485</v>
      </c>
      <c r="G6" s="541" t="s">
        <v>1485</v>
      </c>
      <c r="H6" s="45" t="s">
        <v>1581</v>
      </c>
      <c r="I6" s="45" t="s">
        <v>1524</v>
      </c>
      <c r="J6" s="94" t="s">
        <v>1543</v>
      </c>
      <c r="K6" s="58" t="s">
        <v>940</v>
      </c>
      <c r="L6" s="58" t="s">
        <v>969</v>
      </c>
      <c r="M6" s="58" t="s">
        <v>940</v>
      </c>
      <c r="N6" s="58" t="s">
        <v>940</v>
      </c>
      <c r="O6" s="58" t="s">
        <v>969</v>
      </c>
      <c r="P6" s="58" t="s">
        <v>940</v>
      </c>
      <c r="Q6" s="46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>I1+S2+E1+Z1+M2+F1</v>
      </c>
      <c r="R6" s="47">
        <v>0</v>
      </c>
      <c r="S6" s="47">
        <v>0</v>
      </c>
      <c r="T6" s="47" t="s">
        <v>941</v>
      </c>
      <c r="U6" s="47" t="s">
        <v>942</v>
      </c>
      <c r="V6" s="47" t="s">
        <v>941</v>
      </c>
      <c r="W6" s="47" t="s">
        <v>942</v>
      </c>
      <c r="X6" s="62">
        <v>0</v>
      </c>
      <c r="Y6" s="62" t="s">
        <v>925</v>
      </c>
      <c r="Z6" s="62" t="s">
        <v>925</v>
      </c>
    </row>
    <row r="7" spans="1:26" ht="14.1" customHeight="1" x14ac:dyDescent="0.2">
      <c r="A7" s="529"/>
      <c r="B7" s="85">
        <v>0</v>
      </c>
      <c r="C7" s="85">
        <v>0</v>
      </c>
      <c r="D7" s="85" t="s">
        <v>65</v>
      </c>
      <c r="E7" s="94" t="s">
        <v>1290</v>
      </c>
      <c r="F7" s="541" t="s">
        <v>1485</v>
      </c>
      <c r="G7" s="541" t="s">
        <v>1485</v>
      </c>
      <c r="H7" s="45" t="s">
        <v>1581</v>
      </c>
      <c r="I7" s="45" t="s">
        <v>1524</v>
      </c>
      <c r="J7" s="94" t="s">
        <v>1624</v>
      </c>
      <c r="K7" s="58" t="s">
        <v>940</v>
      </c>
      <c r="L7" s="58" t="s">
        <v>940</v>
      </c>
      <c r="M7" s="58" t="s">
        <v>940</v>
      </c>
      <c r="N7" s="58" t="s">
        <v>940</v>
      </c>
      <c r="O7" s="58" t="s">
        <v>959</v>
      </c>
      <c r="P7" s="58" t="s">
        <v>940</v>
      </c>
      <c r="Q7" s="46" t="str">
        <f>IF(K7 &lt;&gt; "","I" &amp; K7,"") &amp; IF(L7 &lt;&gt; "","+S" &amp; L7,"") &amp; IF(M7 &lt;&gt; "","+E" &amp; M7,"") &amp; IF(N7 &lt;&gt; "","+Z" &amp; N7,"") &amp; IF(O7 &lt;&gt; "","+M" &amp; O7,"") &amp; IF(P7 &lt;&gt; "","+F" &amp; P7,"")</f>
        <v>I1+S1+E1+Z1+M5+F1</v>
      </c>
      <c r="R7" s="62">
        <v>0</v>
      </c>
      <c r="S7" s="47">
        <v>0</v>
      </c>
      <c r="T7" s="62" t="s">
        <v>944</v>
      </c>
      <c r="U7" s="62" t="s">
        <v>945</v>
      </c>
      <c r="V7" s="62" t="s">
        <v>944</v>
      </c>
      <c r="W7" s="62" t="s">
        <v>945</v>
      </c>
      <c r="X7" s="62">
        <v>0</v>
      </c>
      <c r="Y7" s="62" t="s">
        <v>925</v>
      </c>
      <c r="Z7" s="62" t="s">
        <v>925</v>
      </c>
    </row>
    <row r="8" spans="1:26" ht="14.1" customHeight="1" x14ac:dyDescent="0.2">
      <c r="A8" s="529"/>
      <c r="B8" s="85" t="s">
        <v>65</v>
      </c>
      <c r="C8" s="85" t="s">
        <v>65</v>
      </c>
      <c r="D8" s="85" t="s">
        <v>65</v>
      </c>
      <c r="E8" s="94" t="s">
        <v>1291</v>
      </c>
      <c r="F8" s="541" t="s">
        <v>1485</v>
      </c>
      <c r="G8" s="541" t="s">
        <v>1485</v>
      </c>
      <c r="H8" s="45" t="s">
        <v>1581</v>
      </c>
      <c r="I8" s="45" t="s">
        <v>1524</v>
      </c>
      <c r="J8" s="94" t="s">
        <v>1625</v>
      </c>
      <c r="K8" s="58" t="s">
        <v>940</v>
      </c>
      <c r="L8" s="58" t="s">
        <v>1292</v>
      </c>
      <c r="M8" s="58" t="s">
        <v>940</v>
      </c>
      <c r="N8" s="58" t="s">
        <v>940</v>
      </c>
      <c r="O8" s="58" t="s">
        <v>940</v>
      </c>
      <c r="P8" s="58" t="s">
        <v>940</v>
      </c>
      <c r="Q8" s="46" t="str">
        <f>IF(K8 &lt;&gt; "","I" &amp; K8,"") &amp; IF(L8 &lt;&gt; "","+S" &amp; L8,"") &amp; IF(M8 &lt;&gt; "","+E" &amp; M8,"") &amp; IF(N8 &lt;&gt; "","+Z" &amp; N8,"") &amp; IF(O8 &lt;&gt; "","+M" &amp; O8,"") &amp; IF(P8 &lt;&gt; "","+F" &amp; P8,"")</f>
        <v>I1+S1&amp;45+E1+Z1+M1+F1</v>
      </c>
      <c r="R8" s="62" t="s">
        <v>944</v>
      </c>
      <c r="S8" s="47" t="s">
        <v>945</v>
      </c>
      <c r="T8" s="62" t="s">
        <v>944</v>
      </c>
      <c r="U8" s="62" t="s">
        <v>945</v>
      </c>
      <c r="V8" s="62" t="s">
        <v>944</v>
      </c>
      <c r="W8" s="62" t="s">
        <v>945</v>
      </c>
      <c r="X8" s="62" t="s">
        <v>926</v>
      </c>
      <c r="Y8" s="62" t="s">
        <v>926</v>
      </c>
      <c r="Z8" s="62" t="s">
        <v>926</v>
      </c>
    </row>
    <row r="9" spans="1:26" x14ac:dyDescent="0.2">
      <c r="V9" s="4"/>
      <c r="W9" s="4"/>
    </row>
    <row r="10" spans="1:26" x14ac:dyDescent="0.2">
      <c r="V10" s="6"/>
      <c r="W10" s="6"/>
    </row>
    <row r="11" spans="1:26" x14ac:dyDescent="0.2">
      <c r="V11" s="4"/>
      <c r="W11" s="4"/>
    </row>
    <row r="12" spans="1:26" x14ac:dyDescent="0.2">
      <c r="V12" s="6"/>
      <c r="W12" s="6"/>
    </row>
    <row r="13" spans="1:26" x14ac:dyDescent="0.2">
      <c r="V13" s="4"/>
      <c r="W13" s="4"/>
    </row>
    <row r="14" spans="1:26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5"/>
      <c r="R14" s="5"/>
      <c r="S14" s="5"/>
      <c r="T14" s="5"/>
      <c r="U14" s="5"/>
      <c r="V14" s="4"/>
      <c r="W14" s="4"/>
    </row>
    <row r="15" spans="1:26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5"/>
      <c r="R15" s="5"/>
      <c r="S15" s="5"/>
      <c r="T15" s="5"/>
      <c r="U15" s="5"/>
      <c r="V15" s="4"/>
      <c r="W15" s="4"/>
    </row>
    <row r="16" spans="1:26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5"/>
      <c r="R16" s="5"/>
      <c r="S16" s="5"/>
      <c r="T16" s="5"/>
      <c r="U16" s="5"/>
      <c r="V16" s="4"/>
      <c r="W16" s="4"/>
    </row>
    <row r="17" spans="1:25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5"/>
      <c r="S17" s="5"/>
      <c r="T17" s="5"/>
      <c r="U17" s="5"/>
      <c r="V17" s="6"/>
      <c r="W17" s="6"/>
    </row>
    <row r="18" spans="1:25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5"/>
      <c r="R18" s="5"/>
      <c r="S18" s="5"/>
      <c r="T18" s="5"/>
      <c r="U18" s="5"/>
      <c r="V18" s="6"/>
      <c r="W18" s="6"/>
    </row>
    <row r="19" spans="1:25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"/>
      <c r="R19" s="5"/>
      <c r="S19" s="5"/>
      <c r="T19" s="5"/>
      <c r="U19" s="5"/>
      <c r="V19" s="4"/>
      <c r="W19" s="4"/>
    </row>
    <row r="20" spans="1:25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5"/>
      <c r="S20" s="5"/>
      <c r="T20" s="5"/>
      <c r="U20" s="5"/>
      <c r="V20" s="6"/>
      <c r="W20" s="6"/>
    </row>
    <row r="21" spans="1:25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5"/>
      <c r="S21" s="5"/>
      <c r="T21" s="5"/>
      <c r="U21" s="5"/>
      <c r="V21" s="4"/>
      <c r="W21" s="4"/>
    </row>
    <row r="22" spans="1:25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5"/>
      <c r="S22" s="5"/>
      <c r="T22" s="5"/>
      <c r="U22" s="5"/>
      <c r="V22" s="6"/>
      <c r="W22" s="6"/>
      <c r="X22" s="10"/>
      <c r="Y22" s="10"/>
    </row>
    <row r="23" spans="1:25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5"/>
      <c r="S23" s="5"/>
      <c r="T23" s="5"/>
      <c r="U23" s="5"/>
      <c r="V23" s="4"/>
      <c r="W23" s="4"/>
    </row>
    <row r="24" spans="1:25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5"/>
      <c r="T24" s="5"/>
      <c r="U24" s="5"/>
      <c r="V24" s="4"/>
      <c r="W24" s="4"/>
    </row>
    <row r="25" spans="1:25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5"/>
      <c r="T25" s="5"/>
      <c r="U25" s="5"/>
      <c r="V25" s="4"/>
      <c r="W25" s="4"/>
    </row>
    <row r="26" spans="1:25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5"/>
      <c r="T26" s="5"/>
      <c r="U26" s="5"/>
      <c r="V26" s="4"/>
      <c r="W26" s="4"/>
    </row>
    <row r="27" spans="1:25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5"/>
      <c r="T27" s="5"/>
      <c r="U27" s="5"/>
      <c r="V27" s="4"/>
      <c r="W27" s="4"/>
    </row>
    <row r="28" spans="1:25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5"/>
      <c r="T28" s="5"/>
      <c r="U28" s="5"/>
      <c r="V28" s="4"/>
      <c r="W28" s="4"/>
    </row>
    <row r="29" spans="1:25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5"/>
      <c r="T29" s="5"/>
      <c r="U29" s="5"/>
      <c r="V29" s="4"/>
      <c r="W29" s="4"/>
      <c r="X29" s="10"/>
      <c r="Y29" s="10"/>
    </row>
    <row r="30" spans="1:25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5"/>
      <c r="T30" s="5"/>
      <c r="U30" s="5"/>
      <c r="V30" s="4"/>
      <c r="W30" s="4"/>
      <c r="X30" s="10"/>
      <c r="Y30" s="10"/>
    </row>
    <row r="31" spans="1:25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5"/>
      <c r="T31" s="5"/>
      <c r="U31" s="5"/>
      <c r="V31" s="4"/>
      <c r="W31" s="4"/>
    </row>
    <row r="32" spans="1:25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5"/>
      <c r="T32" s="5"/>
      <c r="U32" s="5"/>
      <c r="V32" s="4"/>
      <c r="W32" s="4"/>
    </row>
    <row r="33" spans="1:23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5"/>
      <c r="R33" s="5"/>
      <c r="S33" s="5"/>
      <c r="T33" s="5"/>
      <c r="U33" s="5"/>
      <c r="V33" s="4"/>
      <c r="W33" s="4"/>
    </row>
    <row r="34" spans="1:23" x14ac:dyDescent="0.2">
      <c r="A34" s="8"/>
      <c r="B34" s="8"/>
      <c r="C34" s="8"/>
      <c r="D34" s="8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5"/>
      <c r="R34" s="5"/>
      <c r="S34" s="5"/>
      <c r="T34" s="5"/>
      <c r="U34" s="5"/>
      <c r="V34" s="4"/>
      <c r="W34" s="4"/>
    </row>
    <row r="35" spans="1:23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5"/>
      <c r="T35" s="5"/>
      <c r="U35" s="5"/>
      <c r="V35" s="6"/>
      <c r="W35" s="6"/>
    </row>
    <row r="36" spans="1:23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5"/>
      <c r="T36" s="5"/>
      <c r="U36" s="5"/>
      <c r="V36" s="6"/>
      <c r="W36" s="6"/>
    </row>
    <row r="37" spans="1:23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5"/>
      <c r="T37" s="5"/>
      <c r="U37" s="5"/>
      <c r="V37" s="4"/>
      <c r="W37" s="4"/>
    </row>
    <row r="38" spans="1:23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5"/>
      <c r="T38" s="5"/>
      <c r="U38" s="5"/>
      <c r="V38" s="4"/>
      <c r="W38" s="4"/>
    </row>
    <row r="39" spans="1:23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5"/>
      <c r="T39" s="5"/>
      <c r="U39" s="5"/>
      <c r="V39" s="6"/>
      <c r="W39" s="6"/>
    </row>
    <row r="40" spans="1:23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  <c r="R40" s="5"/>
      <c r="S40" s="5"/>
      <c r="T40" s="5"/>
      <c r="U40" s="5"/>
      <c r="V40" s="6"/>
      <c r="W40" s="6"/>
    </row>
    <row r="41" spans="1:23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5"/>
      <c r="W41" s="5"/>
    </row>
    <row r="42" spans="1:23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5"/>
      <c r="W42" s="5"/>
    </row>
    <row r="43" spans="1:23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5"/>
      <c r="R43" s="5"/>
      <c r="S43" s="5"/>
      <c r="T43" s="5"/>
      <c r="U43" s="5"/>
      <c r="V43" s="5"/>
      <c r="W43" s="5"/>
    </row>
    <row r="44" spans="1:23" x14ac:dyDescent="0.2"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23" x14ac:dyDescent="0.2"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"/>
      <c r="R45" s="2"/>
      <c r="S45" s="2"/>
      <c r="T45" s="2"/>
      <c r="U45" s="2"/>
    </row>
    <row r="46" spans="1:23" x14ac:dyDescent="0.2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"/>
      <c r="R46" s="2"/>
      <c r="S46" s="2"/>
      <c r="T46" s="2"/>
      <c r="U46" s="2"/>
    </row>
    <row r="47" spans="1:23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  <c r="R47" s="2"/>
      <c r="S47" s="2"/>
      <c r="T47" s="2"/>
      <c r="U47" s="2"/>
    </row>
    <row r="48" spans="1:23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  <c r="U48" s="2"/>
    </row>
    <row r="49" spans="5:21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  <c r="R49" s="2"/>
      <c r="S49" s="2"/>
      <c r="T49" s="2"/>
      <c r="U49" s="2"/>
    </row>
    <row r="50" spans="5:21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  <c r="R50" s="2"/>
      <c r="S50" s="2"/>
      <c r="T50" s="2"/>
      <c r="U50" s="2"/>
    </row>
    <row r="51" spans="5:21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  <c r="R51" s="2"/>
      <c r="S51" s="2"/>
      <c r="T51" s="2"/>
      <c r="U51" s="2"/>
    </row>
    <row r="52" spans="5:21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  <c r="S52" s="2"/>
      <c r="T52" s="2"/>
      <c r="U52" s="2"/>
    </row>
    <row r="53" spans="5:21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</row>
    <row r="54" spans="5:21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</row>
    <row r="55" spans="5:21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  <c r="S55" s="2"/>
      <c r="T55" s="2"/>
      <c r="U55" s="2"/>
    </row>
    <row r="56" spans="5:21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"/>
      <c r="T56" s="2"/>
      <c r="U56" s="2"/>
    </row>
    <row r="57" spans="5:21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  <c r="S57" s="2"/>
      <c r="T57" s="2"/>
      <c r="U57" s="2"/>
    </row>
    <row r="58" spans="5:21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  <c r="R58" s="2"/>
      <c r="S58" s="2"/>
      <c r="T58" s="2"/>
      <c r="U58" s="2"/>
    </row>
    <row r="59" spans="5:21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A5:A8"/>
    <mergeCell ref="B2:B3"/>
    <mergeCell ref="D2:D3"/>
    <mergeCell ref="R2:W2"/>
    <mergeCell ref="X2:Z2"/>
    <mergeCell ref="A2:A3"/>
    <mergeCell ref="E2:E3"/>
    <mergeCell ref="K2:Q2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51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61"/>
  <sheetViews>
    <sheetView view="pageBreakPreview" zoomScale="85" zoomScaleNormal="95" zoomScaleSheetLayoutView="85" workbookViewId="0">
      <selection activeCell="E48" sqref="E48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2.1.j Protihlukové objekty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1283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14.1" customHeight="1" x14ac:dyDescent="0.2">
      <c r="A4" s="495" t="s">
        <v>1293</v>
      </c>
      <c r="B4" s="496" t="s">
        <v>65</v>
      </c>
      <c r="C4" s="496" t="s">
        <v>65</v>
      </c>
      <c r="D4" s="496" t="s">
        <v>65</v>
      </c>
      <c r="E4" s="126" t="s">
        <v>1294</v>
      </c>
      <c r="F4" s="126" t="s">
        <v>1485</v>
      </c>
      <c r="G4" s="126" t="s">
        <v>1485</v>
      </c>
      <c r="H4" s="126" t="s">
        <v>1518</v>
      </c>
      <c r="I4" s="126" t="s">
        <v>1578</v>
      </c>
      <c r="J4" s="126" t="s">
        <v>1571</v>
      </c>
      <c r="K4" s="498" t="s">
        <v>959</v>
      </c>
      <c r="L4" s="498" t="s">
        <v>969</v>
      </c>
      <c r="M4" s="498" t="s">
        <v>940</v>
      </c>
      <c r="N4" s="498" t="s">
        <v>940</v>
      </c>
      <c r="O4" s="498" t="s">
        <v>960</v>
      </c>
      <c r="P4" s="498" t="s">
        <v>940</v>
      </c>
      <c r="Q4" s="504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I5+S2+E1+Z1+M4+F1</v>
      </c>
      <c r="R4" s="499" t="s">
        <v>944</v>
      </c>
      <c r="S4" s="130" t="s">
        <v>945</v>
      </c>
      <c r="T4" s="499" t="s">
        <v>944</v>
      </c>
      <c r="U4" s="499" t="s">
        <v>945</v>
      </c>
      <c r="V4" s="499" t="s">
        <v>944</v>
      </c>
      <c r="W4" s="499" t="s">
        <v>945</v>
      </c>
      <c r="X4" s="499" t="s">
        <v>926</v>
      </c>
      <c r="Y4" s="499" t="s">
        <v>925</v>
      </c>
      <c r="Z4" s="499" t="s">
        <v>925</v>
      </c>
    </row>
    <row r="5" spans="1:27" ht="14.1" customHeight="1" x14ac:dyDescent="0.2">
      <c r="A5" s="570"/>
      <c r="B5" s="85" t="s">
        <v>65</v>
      </c>
      <c r="C5" s="85" t="s">
        <v>65</v>
      </c>
      <c r="D5" s="85" t="s">
        <v>65</v>
      </c>
      <c r="E5" s="13" t="s">
        <v>1295</v>
      </c>
      <c r="F5" s="541" t="s">
        <v>1485</v>
      </c>
      <c r="G5" s="541" t="s">
        <v>1485</v>
      </c>
      <c r="H5" s="501" t="s">
        <v>1518</v>
      </c>
      <c r="I5" s="13" t="s">
        <v>1578</v>
      </c>
      <c r="J5" s="13" t="s">
        <v>1503</v>
      </c>
      <c r="K5" s="66" t="s">
        <v>959</v>
      </c>
      <c r="L5" s="66" t="s">
        <v>940</v>
      </c>
      <c r="M5" s="66" t="s">
        <v>940</v>
      </c>
      <c r="N5" s="66" t="s">
        <v>940</v>
      </c>
      <c r="O5" s="66" t="s">
        <v>982</v>
      </c>
      <c r="P5" s="66" t="s">
        <v>940</v>
      </c>
      <c r="Q5" s="12" t="str">
        <f>IF(K5 &lt;&gt; "","I" &amp; K5,"") &amp; IF(L5 &lt;&gt; "","+S" &amp; L5,"") &amp; IF(M5 &lt;&gt; "","+E" &amp; M5,"") &amp; IF(N5 &lt;&gt; "","+Z" &amp; N5,"") &amp; IF(O5 &lt;&gt; "","+M" &amp; O5,"") &amp; IF(P5 &lt;&gt; "","+F" &amp; P5,"")</f>
        <v>I5+S1+E1+Z1+M3+F1</v>
      </c>
      <c r="R5" s="62" t="s">
        <v>944</v>
      </c>
      <c r="S5" s="67" t="s">
        <v>945</v>
      </c>
      <c r="T5" s="62" t="s">
        <v>944</v>
      </c>
      <c r="U5" s="62" t="s">
        <v>945</v>
      </c>
      <c r="V5" s="62" t="s">
        <v>944</v>
      </c>
      <c r="W5" s="62" t="s">
        <v>945</v>
      </c>
      <c r="X5" s="62" t="s">
        <v>927</v>
      </c>
      <c r="Y5" s="68" t="s">
        <v>927</v>
      </c>
      <c r="Z5" s="68" t="s">
        <v>927</v>
      </c>
    </row>
    <row r="6" spans="1:27" ht="14.1" customHeight="1" x14ac:dyDescent="0.2">
      <c r="A6" s="570"/>
      <c r="B6" s="85" t="s">
        <v>65</v>
      </c>
      <c r="C6" s="85" t="s">
        <v>65</v>
      </c>
      <c r="D6" s="85" t="s">
        <v>65</v>
      </c>
      <c r="E6" s="13" t="s">
        <v>1296</v>
      </c>
      <c r="F6" s="541" t="s">
        <v>1485</v>
      </c>
      <c r="G6" s="541" t="s">
        <v>1485</v>
      </c>
      <c r="H6" s="501" t="s">
        <v>1518</v>
      </c>
      <c r="I6" s="13" t="s">
        <v>1578</v>
      </c>
      <c r="J6" s="13" t="s">
        <v>1626</v>
      </c>
      <c r="K6" s="66" t="s">
        <v>959</v>
      </c>
      <c r="L6" s="66" t="s">
        <v>940</v>
      </c>
      <c r="M6" s="66" t="s">
        <v>940</v>
      </c>
      <c r="N6" s="66" t="s">
        <v>940</v>
      </c>
      <c r="O6" s="66" t="s">
        <v>960</v>
      </c>
      <c r="P6" s="66" t="s">
        <v>940</v>
      </c>
      <c r="Q6" s="12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>I5+S1+E1+Z1+M4+F1</v>
      </c>
      <c r="R6" s="62" t="s">
        <v>944</v>
      </c>
      <c r="S6" s="67" t="s">
        <v>945</v>
      </c>
      <c r="T6" s="62" t="s">
        <v>944</v>
      </c>
      <c r="U6" s="62" t="s">
        <v>945</v>
      </c>
      <c r="V6" s="62" t="s">
        <v>944</v>
      </c>
      <c r="W6" s="62" t="s">
        <v>945</v>
      </c>
      <c r="X6" s="62" t="s">
        <v>926</v>
      </c>
      <c r="Y6" s="68" t="s">
        <v>925</v>
      </c>
      <c r="Z6" s="68" t="s">
        <v>925</v>
      </c>
    </row>
    <row r="7" spans="1:27" ht="14.1" customHeight="1" x14ac:dyDescent="0.2">
      <c r="A7" s="570"/>
      <c r="B7" s="85" t="s">
        <v>65</v>
      </c>
      <c r="C7" s="85" t="s">
        <v>65</v>
      </c>
      <c r="D7" s="85" t="s">
        <v>65</v>
      </c>
      <c r="E7" s="13" t="s">
        <v>1297</v>
      </c>
      <c r="F7" s="541" t="s">
        <v>1485</v>
      </c>
      <c r="G7" s="541" t="s">
        <v>1485</v>
      </c>
      <c r="H7" s="501" t="s">
        <v>1518</v>
      </c>
      <c r="I7" s="13" t="s">
        <v>1578</v>
      </c>
      <c r="J7" s="13" t="s">
        <v>1626</v>
      </c>
      <c r="K7" s="66" t="s">
        <v>959</v>
      </c>
      <c r="L7" s="66" t="s">
        <v>1298</v>
      </c>
      <c r="M7" s="66" t="s">
        <v>940</v>
      </c>
      <c r="N7" s="66" t="s">
        <v>940</v>
      </c>
      <c r="O7" s="66" t="s">
        <v>960</v>
      </c>
      <c r="P7" s="66" t="s">
        <v>940</v>
      </c>
      <c r="Q7" s="12" t="str">
        <f>IF(K7 &lt;&gt; "","I" &amp; K7,"") &amp; IF(L7 &lt;&gt; "","+S" &amp; L7,"") &amp; IF(M7 &lt;&gt; "","+E" &amp; M7,"") &amp; IF(N7 &lt;&gt; "","+Z" &amp; N7,"") &amp; IF(O7 &lt;&gt; "","+M" &amp; O7,"") &amp; IF(P7 &lt;&gt; "","+F" &amp; P7,"")</f>
        <v>I5+S1&amp;41+E1+Z1+M4+F1</v>
      </c>
      <c r="R7" s="62" t="s">
        <v>944</v>
      </c>
      <c r="S7" s="67" t="s">
        <v>945</v>
      </c>
      <c r="T7" s="62" t="s">
        <v>944</v>
      </c>
      <c r="U7" s="62" t="s">
        <v>945</v>
      </c>
      <c r="V7" s="62" t="s">
        <v>944</v>
      </c>
      <c r="W7" s="62" t="s">
        <v>945</v>
      </c>
      <c r="X7" s="62" t="s">
        <v>926</v>
      </c>
      <c r="Y7" s="68" t="s">
        <v>925</v>
      </c>
      <c r="Z7" s="68" t="s">
        <v>925</v>
      </c>
    </row>
    <row r="8" spans="1:27" ht="14.1" customHeight="1" x14ac:dyDescent="0.2">
      <c r="A8" s="495" t="s">
        <v>1299</v>
      </c>
      <c r="B8" s="496" t="s">
        <v>65</v>
      </c>
      <c r="C8" s="496" t="s">
        <v>65</v>
      </c>
      <c r="D8" s="496" t="s">
        <v>65</v>
      </c>
      <c r="E8" s="126" t="s">
        <v>1300</v>
      </c>
      <c r="F8" s="126" t="s">
        <v>1485</v>
      </c>
      <c r="G8" s="126" t="s">
        <v>1485</v>
      </c>
      <c r="H8" s="126" t="s">
        <v>1518</v>
      </c>
      <c r="I8" s="126" t="s">
        <v>1578</v>
      </c>
      <c r="J8" s="126" t="s">
        <v>1626</v>
      </c>
      <c r="K8" s="130">
        <v>5</v>
      </c>
      <c r="L8" s="130">
        <v>1</v>
      </c>
      <c r="M8" s="130">
        <v>1</v>
      </c>
      <c r="N8" s="130">
        <v>1</v>
      </c>
      <c r="O8" s="130">
        <v>3</v>
      </c>
      <c r="P8" s="130">
        <v>1</v>
      </c>
      <c r="Q8" s="504" t="str">
        <f>IF(K8 &lt;&gt; "","I" &amp; K8,"") &amp; IF(L8 &lt;&gt; "","+S" &amp; L8,"") &amp; IF(M8 &lt;&gt; "","+E" &amp; M8,"") &amp; IF(N8 &lt;&gt; "","+Z" &amp; N8,"") &amp; IF(O8 &lt;&gt; "","+M" &amp; O8,"") &amp; IF(P8 &lt;&gt; "","+F" &amp; P8,"")</f>
        <v>I5+S1+E1+Z1+M3+F1</v>
      </c>
      <c r="R8" s="499" t="s">
        <v>944</v>
      </c>
      <c r="S8" s="130" t="s">
        <v>945</v>
      </c>
      <c r="T8" s="499" t="s">
        <v>944</v>
      </c>
      <c r="U8" s="499" t="s">
        <v>945</v>
      </c>
      <c r="V8" s="499" t="s">
        <v>944</v>
      </c>
      <c r="W8" s="499" t="s">
        <v>945</v>
      </c>
      <c r="X8" s="499" t="s">
        <v>951</v>
      </c>
      <c r="Y8" s="499" t="s">
        <v>928</v>
      </c>
      <c r="Z8" s="499" t="s">
        <v>928</v>
      </c>
    </row>
    <row r="9" spans="1:27" x14ac:dyDescent="0.2">
      <c r="A9" s="8"/>
      <c r="B9" s="8"/>
      <c r="C9" s="8"/>
      <c r="D9" s="8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5"/>
      <c r="R9" s="5"/>
      <c r="S9" s="5"/>
      <c r="T9" s="5"/>
      <c r="U9" s="5"/>
      <c r="V9" s="4"/>
      <c r="W9" s="4"/>
      <c r="X9" s="4"/>
      <c r="Y9" s="4"/>
    </row>
    <row r="10" spans="1:27" x14ac:dyDescent="0.2">
      <c r="V10" s="4"/>
      <c r="W10" s="4"/>
      <c r="X10" s="4"/>
      <c r="Y10" s="4"/>
    </row>
    <row r="11" spans="1:27" x14ac:dyDescent="0.2">
      <c r="V11" s="4"/>
      <c r="W11" s="4"/>
      <c r="X11" s="4"/>
      <c r="Y11" s="4"/>
    </row>
    <row r="12" spans="1:27" x14ac:dyDescent="0.2">
      <c r="V12" s="6"/>
      <c r="W12" s="6"/>
      <c r="X12" s="6"/>
      <c r="Y12" s="6"/>
    </row>
    <row r="13" spans="1:27" x14ac:dyDescent="0.2">
      <c r="V13" s="4"/>
      <c r="W13" s="4"/>
      <c r="X13" s="4"/>
      <c r="Y13" s="4"/>
    </row>
    <row r="14" spans="1:27" x14ac:dyDescent="0.2">
      <c r="V14" s="6"/>
      <c r="W14" s="6"/>
      <c r="X14" s="6"/>
      <c r="Y14" s="6"/>
    </row>
    <row r="15" spans="1:27" x14ac:dyDescent="0.2">
      <c r="V15" s="4"/>
      <c r="W15" s="4"/>
      <c r="X15" s="4"/>
      <c r="Y15" s="4"/>
    </row>
    <row r="16" spans="1:27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5"/>
      <c r="R16" s="5"/>
      <c r="S16" s="5"/>
      <c r="T16" s="5"/>
      <c r="U16" s="5"/>
      <c r="V16" s="4"/>
      <c r="W16" s="4"/>
      <c r="X16" s="4"/>
      <c r="Y16" s="4"/>
    </row>
    <row r="17" spans="1:26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5"/>
      <c r="S17" s="5"/>
      <c r="T17" s="5"/>
      <c r="U17" s="5"/>
      <c r="V17" s="4"/>
      <c r="W17" s="4"/>
      <c r="X17" s="4"/>
      <c r="Y17" s="4"/>
    </row>
    <row r="18" spans="1:26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5"/>
      <c r="R18" s="5"/>
      <c r="S18" s="5"/>
      <c r="T18" s="5"/>
      <c r="U18" s="5"/>
      <c r="V18" s="4"/>
      <c r="W18" s="4"/>
      <c r="X18" s="4"/>
      <c r="Y18" s="4"/>
    </row>
    <row r="19" spans="1:26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"/>
      <c r="R19" s="5"/>
      <c r="S19" s="5"/>
      <c r="T19" s="5"/>
      <c r="U19" s="5"/>
      <c r="V19" s="6"/>
      <c r="W19" s="6"/>
      <c r="X19" s="6"/>
      <c r="Y19" s="6"/>
    </row>
    <row r="20" spans="1:26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5"/>
      <c r="S20" s="5"/>
      <c r="T20" s="5"/>
      <c r="U20" s="5"/>
      <c r="V20" s="6"/>
      <c r="W20" s="6"/>
      <c r="X20" s="6"/>
      <c r="Y20" s="6"/>
    </row>
    <row r="21" spans="1:26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5"/>
      <c r="S21" s="5"/>
      <c r="T21" s="5"/>
      <c r="U21" s="5"/>
      <c r="V21" s="4"/>
      <c r="W21" s="4"/>
      <c r="X21" s="4"/>
      <c r="Y21" s="4"/>
    </row>
    <row r="22" spans="1:26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5"/>
      <c r="S22" s="5"/>
      <c r="T22" s="5"/>
      <c r="U22" s="5"/>
      <c r="V22" s="6"/>
      <c r="W22" s="6"/>
      <c r="X22" s="6"/>
      <c r="Y22" s="6"/>
    </row>
    <row r="23" spans="1:26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5"/>
      <c r="S23" s="5"/>
      <c r="T23" s="5"/>
      <c r="U23" s="5"/>
      <c r="V23" s="4"/>
      <c r="W23" s="4"/>
      <c r="X23" s="4"/>
      <c r="Y23" s="4"/>
    </row>
    <row r="24" spans="1:26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5"/>
      <c r="T24" s="5"/>
      <c r="U24" s="5"/>
      <c r="V24" s="6"/>
      <c r="W24" s="6"/>
      <c r="X24" s="6"/>
      <c r="Y24" s="6"/>
      <c r="Z24" s="10"/>
    </row>
    <row r="25" spans="1:26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5"/>
      <c r="T25" s="5"/>
      <c r="U25" s="5"/>
      <c r="V25" s="4"/>
      <c r="W25" s="4"/>
      <c r="X25" s="4"/>
      <c r="Y25" s="4"/>
    </row>
    <row r="26" spans="1:26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5"/>
      <c r="T26" s="5"/>
      <c r="U26" s="5"/>
      <c r="V26" s="4"/>
      <c r="W26" s="4"/>
      <c r="X26" s="4"/>
      <c r="Y26" s="4"/>
    </row>
    <row r="27" spans="1:26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5"/>
      <c r="T27" s="5"/>
      <c r="U27" s="5"/>
      <c r="V27" s="4"/>
      <c r="W27" s="4"/>
      <c r="X27" s="4"/>
      <c r="Y27" s="4"/>
    </row>
    <row r="28" spans="1:26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5"/>
      <c r="T28" s="5"/>
      <c r="U28" s="5"/>
      <c r="V28" s="4"/>
      <c r="W28" s="4"/>
      <c r="X28" s="4"/>
      <c r="Y28" s="4"/>
    </row>
    <row r="29" spans="1:26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5"/>
      <c r="T29" s="5"/>
      <c r="U29" s="5"/>
      <c r="V29" s="4"/>
      <c r="W29" s="4"/>
      <c r="X29" s="4"/>
      <c r="Y29" s="4"/>
    </row>
    <row r="30" spans="1:26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5"/>
      <c r="T30" s="5"/>
      <c r="U30" s="5"/>
      <c r="V30" s="4"/>
      <c r="W30" s="4"/>
      <c r="X30" s="4"/>
      <c r="Y30" s="4"/>
    </row>
    <row r="31" spans="1:26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5"/>
      <c r="T31" s="5"/>
      <c r="U31" s="5"/>
      <c r="V31" s="4"/>
      <c r="W31" s="4"/>
      <c r="X31" s="4"/>
      <c r="Y31" s="4"/>
      <c r="Z31" s="10"/>
    </row>
    <row r="32" spans="1:26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5"/>
      <c r="T32" s="5"/>
      <c r="U32" s="5"/>
      <c r="V32" s="4"/>
      <c r="W32" s="4"/>
      <c r="X32" s="4"/>
      <c r="Y32" s="4"/>
      <c r="Z32" s="10"/>
    </row>
    <row r="33" spans="1:25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5"/>
      <c r="R33" s="5"/>
      <c r="S33" s="5"/>
      <c r="T33" s="5"/>
      <c r="U33" s="5"/>
      <c r="V33" s="4"/>
      <c r="W33" s="4"/>
      <c r="X33" s="4"/>
      <c r="Y33" s="4"/>
    </row>
    <row r="34" spans="1:25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5"/>
      <c r="S34" s="5"/>
      <c r="T34" s="5"/>
      <c r="U34" s="5"/>
      <c r="V34" s="4"/>
      <c r="W34" s="4"/>
      <c r="X34" s="4"/>
      <c r="Y34" s="4"/>
    </row>
    <row r="35" spans="1:25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5"/>
      <c r="T35" s="5"/>
      <c r="U35" s="5"/>
      <c r="V35" s="4"/>
      <c r="W35" s="4"/>
      <c r="X35" s="4"/>
      <c r="Y35" s="4"/>
    </row>
    <row r="36" spans="1:25" x14ac:dyDescent="0.2">
      <c r="A36" s="8"/>
      <c r="B36" s="8"/>
      <c r="C36" s="8"/>
      <c r="D36" s="8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5"/>
      <c r="R36" s="5"/>
      <c r="S36" s="5"/>
      <c r="T36" s="5"/>
      <c r="U36" s="5"/>
      <c r="V36" s="4"/>
      <c r="W36" s="4"/>
      <c r="X36" s="4"/>
      <c r="Y36" s="4"/>
    </row>
    <row r="37" spans="1:25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5"/>
      <c r="T37" s="5"/>
      <c r="U37" s="5"/>
      <c r="V37" s="6"/>
      <c r="W37" s="6"/>
      <c r="X37" s="6"/>
      <c r="Y37" s="6"/>
    </row>
    <row r="38" spans="1:25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5"/>
      <c r="T38" s="5"/>
      <c r="U38" s="5"/>
      <c r="V38" s="6"/>
      <c r="W38" s="6"/>
      <c r="X38" s="6"/>
      <c r="Y38" s="6"/>
    </row>
    <row r="39" spans="1:25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5"/>
      <c r="T39" s="5"/>
      <c r="U39" s="5"/>
      <c r="V39" s="4"/>
      <c r="W39" s="4"/>
      <c r="X39" s="4"/>
      <c r="Y39" s="4"/>
    </row>
    <row r="40" spans="1:25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  <c r="R40" s="5"/>
      <c r="S40" s="5"/>
      <c r="T40" s="5"/>
      <c r="U40" s="5"/>
      <c r="V40" s="4"/>
      <c r="W40" s="4"/>
      <c r="X40" s="4"/>
      <c r="Y40" s="4"/>
    </row>
    <row r="41" spans="1:25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6"/>
      <c r="W41" s="6"/>
      <c r="X41" s="6"/>
      <c r="Y41" s="6"/>
    </row>
    <row r="42" spans="1:25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6"/>
      <c r="W42" s="6"/>
      <c r="X42" s="6"/>
      <c r="Y42" s="6"/>
    </row>
    <row r="43" spans="1:25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5"/>
      <c r="R43" s="5"/>
      <c r="S43" s="5"/>
      <c r="T43" s="5"/>
      <c r="U43" s="5"/>
      <c r="V43" s="5"/>
      <c r="W43" s="5"/>
      <c r="X43" s="5"/>
      <c r="Y43" s="5"/>
    </row>
    <row r="44" spans="1:25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5"/>
      <c r="R44" s="5"/>
      <c r="S44" s="5"/>
      <c r="T44" s="5"/>
      <c r="U44" s="5"/>
      <c r="V44" s="5"/>
      <c r="W44" s="5"/>
      <c r="X44" s="5"/>
      <c r="Y44" s="5"/>
    </row>
    <row r="45" spans="1:25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5"/>
      <c r="R45" s="5"/>
      <c r="S45" s="5"/>
      <c r="T45" s="5"/>
      <c r="U45" s="5"/>
      <c r="V45" s="5"/>
      <c r="W45" s="5"/>
      <c r="X45" s="5"/>
      <c r="Y45" s="5"/>
    </row>
    <row r="46" spans="1:25" x14ac:dyDescent="0.2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25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  <c r="R47" s="2"/>
      <c r="S47" s="2"/>
      <c r="T47" s="2"/>
      <c r="U47" s="2"/>
    </row>
    <row r="48" spans="1:25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  <c r="U48" s="2"/>
    </row>
    <row r="49" spans="5:21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  <c r="R49" s="2"/>
      <c r="S49" s="2"/>
      <c r="T49" s="2"/>
      <c r="U49" s="2"/>
    </row>
    <row r="50" spans="5:21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  <c r="R50" s="2"/>
      <c r="S50" s="2"/>
      <c r="T50" s="2"/>
      <c r="U50" s="2"/>
    </row>
    <row r="51" spans="5:21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  <c r="R51" s="2"/>
      <c r="S51" s="2"/>
      <c r="T51" s="2"/>
      <c r="U51" s="2"/>
    </row>
    <row r="52" spans="5:21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  <c r="S52" s="2"/>
      <c r="T52" s="2"/>
      <c r="U52" s="2"/>
    </row>
    <row r="53" spans="5:21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</row>
    <row r="54" spans="5:21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</row>
    <row r="55" spans="5:21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  <c r="S55" s="2"/>
      <c r="T55" s="2"/>
      <c r="U55" s="2"/>
    </row>
    <row r="56" spans="5:21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"/>
      <c r="T56" s="2"/>
      <c r="U56" s="2"/>
    </row>
    <row r="57" spans="5:21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  <c r="S57" s="2"/>
      <c r="T57" s="2"/>
      <c r="U57" s="2"/>
    </row>
    <row r="58" spans="5:21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  <c r="R58" s="2"/>
      <c r="S58" s="2"/>
      <c r="T58" s="2"/>
      <c r="U58" s="2"/>
    </row>
    <row r="59" spans="5:21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"/>
      <c r="R59" s="2"/>
      <c r="S59" s="2"/>
      <c r="T59" s="2"/>
      <c r="U59" s="2"/>
    </row>
    <row r="60" spans="5:21" x14ac:dyDescent="0.2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2"/>
      <c r="R60" s="2"/>
      <c r="S60" s="2"/>
      <c r="T60" s="2"/>
      <c r="U60" s="2"/>
    </row>
    <row r="61" spans="5:21" x14ac:dyDescent="0.2"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R2:W2"/>
    <mergeCell ref="X2:Z2"/>
    <mergeCell ref="A2:A3"/>
    <mergeCell ref="E2:E3"/>
    <mergeCell ref="K2:Q2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M55"/>
  <sheetViews>
    <sheetView view="pageBreakPreview" topLeftCell="A2" zoomScaleNormal="100" zoomScaleSheetLayoutView="100" workbookViewId="0">
      <selection activeCell="B58" sqref="B58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hidden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7" t="str">
        <f ca="1">MID(CELL("filename",A1),FIND("]",CELL("filename",A1))+1,LEN(CELL("filename",A1))-FIND("]",CELL("filename",A1)))</f>
        <v>2.2.a Pozemní objekty budov</v>
      </c>
    </row>
    <row r="2" spans="1:12" x14ac:dyDescent="0.2">
      <c r="A2" s="15" t="s">
        <v>1277</v>
      </c>
      <c r="B2" s="2"/>
      <c r="C2" s="2"/>
      <c r="D2" s="2"/>
      <c r="E2" s="2"/>
      <c r="F2" s="2"/>
      <c r="G2" s="2"/>
      <c r="H2" s="2"/>
      <c r="I2" s="2"/>
      <c r="J2" s="5"/>
      <c r="K2" s="4"/>
      <c r="L2" s="4"/>
    </row>
    <row r="3" spans="1:12" x14ac:dyDescent="0.2">
      <c r="A3" s="8"/>
      <c r="B3" s="2"/>
      <c r="C3" s="2"/>
      <c r="D3" s="2"/>
      <c r="E3" s="2"/>
      <c r="F3" s="2"/>
      <c r="G3" s="2"/>
      <c r="H3" s="2"/>
      <c r="I3" s="2"/>
      <c r="J3" s="5"/>
      <c r="K3" s="4"/>
      <c r="L3" s="4"/>
    </row>
    <row r="4" spans="1:12" x14ac:dyDescent="0.2">
      <c r="C4" s="2"/>
      <c r="K4" s="4"/>
      <c r="L4" s="4"/>
    </row>
    <row r="5" spans="1:12" x14ac:dyDescent="0.2">
      <c r="C5" s="2"/>
      <c r="K5" s="4"/>
      <c r="L5" s="4"/>
    </row>
    <row r="6" spans="1:12" x14ac:dyDescent="0.2">
      <c r="C6" s="2"/>
      <c r="K6" s="6"/>
      <c r="L6" s="6"/>
    </row>
    <row r="7" spans="1:12" x14ac:dyDescent="0.2">
      <c r="C7" s="2"/>
      <c r="K7" s="4"/>
      <c r="L7" s="4"/>
    </row>
    <row r="8" spans="1:12" x14ac:dyDescent="0.2">
      <c r="C8" s="2"/>
      <c r="K8" s="6"/>
      <c r="L8" s="6"/>
    </row>
    <row r="9" spans="1:12" x14ac:dyDescent="0.2">
      <c r="C9" s="9"/>
      <c r="K9" s="4"/>
      <c r="L9" s="4"/>
    </row>
    <row r="10" spans="1:12" x14ac:dyDescent="0.2">
      <c r="A10" s="8"/>
      <c r="B10" s="2"/>
      <c r="C10" s="2"/>
      <c r="D10" s="2"/>
      <c r="E10" s="2"/>
      <c r="F10" s="2"/>
      <c r="G10" s="2"/>
      <c r="H10" s="2"/>
      <c r="I10" s="2"/>
      <c r="J10" s="5"/>
      <c r="K10" s="4"/>
      <c r="L10" s="4"/>
    </row>
    <row r="11" spans="1:12" x14ac:dyDescent="0.2">
      <c r="A11" s="8"/>
      <c r="B11" s="2"/>
      <c r="C11" s="2"/>
      <c r="D11" s="2"/>
      <c r="E11" s="2"/>
      <c r="F11" s="2"/>
      <c r="G11" s="2"/>
      <c r="H11" s="2"/>
      <c r="I11" s="2"/>
      <c r="J11" s="5"/>
      <c r="K11" s="4"/>
      <c r="L11" s="4"/>
    </row>
    <row r="12" spans="1:12" x14ac:dyDescent="0.2">
      <c r="A12" s="8"/>
      <c r="B12" s="2"/>
      <c r="C12" s="2"/>
      <c r="D12" s="2"/>
      <c r="E12" s="2"/>
      <c r="F12" s="2"/>
      <c r="G12" s="2"/>
      <c r="H12" s="2"/>
      <c r="I12" s="2"/>
      <c r="J12" s="5"/>
      <c r="K12" s="4"/>
      <c r="L12" s="4"/>
    </row>
    <row r="13" spans="1:12" x14ac:dyDescent="0.2">
      <c r="A13" s="8"/>
      <c r="B13" s="2"/>
      <c r="C13" s="2"/>
      <c r="D13" s="2"/>
      <c r="E13" s="2"/>
      <c r="F13" s="2"/>
      <c r="G13" s="2"/>
      <c r="H13" s="2"/>
      <c r="I13" s="2"/>
      <c r="J13" s="5"/>
      <c r="K13" s="6"/>
      <c r="L13" s="6"/>
    </row>
    <row r="14" spans="1:12" x14ac:dyDescent="0.2">
      <c r="A14" s="8"/>
      <c r="B14" s="2"/>
      <c r="C14" s="2"/>
      <c r="D14" s="2"/>
      <c r="E14" s="2"/>
      <c r="F14" s="2"/>
      <c r="G14" s="2"/>
      <c r="H14" s="2"/>
      <c r="I14" s="2"/>
      <c r="J14" s="5"/>
      <c r="K14" s="6"/>
      <c r="L14" s="6"/>
    </row>
    <row r="15" spans="1:12" x14ac:dyDescent="0.2">
      <c r="A15" s="8"/>
      <c r="B15" s="2"/>
      <c r="C15" s="2"/>
      <c r="D15" s="2"/>
      <c r="E15" s="2"/>
      <c r="F15" s="2"/>
      <c r="G15" s="2"/>
      <c r="H15" s="2"/>
      <c r="I15" s="2"/>
      <c r="J15" s="5"/>
      <c r="K15" s="4"/>
      <c r="L15" s="4"/>
    </row>
    <row r="16" spans="1:12" x14ac:dyDescent="0.2">
      <c r="A16" s="8"/>
      <c r="B16" s="2"/>
      <c r="C16" s="2"/>
      <c r="D16" s="2"/>
      <c r="E16" s="2"/>
      <c r="F16" s="2"/>
      <c r="G16" s="2"/>
      <c r="H16" s="2"/>
      <c r="I16" s="2"/>
      <c r="J16" s="5"/>
      <c r="K16" s="6"/>
      <c r="L16" s="6"/>
    </row>
    <row r="17" spans="1:13" x14ac:dyDescent="0.2">
      <c r="A17" s="8"/>
      <c r="B17" s="2"/>
      <c r="C17" s="2"/>
      <c r="D17" s="2"/>
      <c r="E17" s="2"/>
      <c r="F17" s="2"/>
      <c r="G17" s="2"/>
      <c r="H17" s="2"/>
      <c r="I17" s="2"/>
      <c r="J17" s="5"/>
      <c r="K17" s="4"/>
      <c r="L17" s="4"/>
    </row>
    <row r="18" spans="1:13" x14ac:dyDescent="0.2">
      <c r="A18" s="8"/>
      <c r="B18" s="2"/>
      <c r="C18" s="2"/>
      <c r="D18" s="2"/>
      <c r="E18" s="2"/>
      <c r="F18" s="2"/>
      <c r="G18" s="2"/>
      <c r="H18" s="2"/>
      <c r="I18" s="2"/>
      <c r="J18" s="5"/>
      <c r="K18" s="6"/>
      <c r="L18" s="6"/>
      <c r="M18" s="10"/>
    </row>
    <row r="19" spans="1:13" x14ac:dyDescent="0.2">
      <c r="A19" s="8"/>
      <c r="B19" s="2"/>
      <c r="C19" s="3"/>
      <c r="D19" s="2"/>
      <c r="E19" s="2"/>
      <c r="F19" s="2"/>
      <c r="G19" s="2"/>
      <c r="H19" s="2"/>
      <c r="I19" s="2"/>
      <c r="J19" s="5"/>
      <c r="K19" s="4"/>
      <c r="L19" s="4"/>
    </row>
    <row r="20" spans="1:13" x14ac:dyDescent="0.2">
      <c r="A20" s="8"/>
      <c r="B20" s="2"/>
      <c r="C20" s="3"/>
      <c r="D20" s="2"/>
      <c r="E20" s="2"/>
      <c r="F20" s="2"/>
      <c r="G20" s="2"/>
      <c r="H20" s="2"/>
      <c r="I20" s="2"/>
      <c r="J20" s="5"/>
      <c r="K20" s="4"/>
      <c r="L20" s="4"/>
    </row>
    <row r="21" spans="1:13" x14ac:dyDescent="0.2">
      <c r="A21" s="8"/>
      <c r="B21" s="2"/>
      <c r="C21" s="3"/>
      <c r="D21" s="2"/>
      <c r="E21" s="2"/>
      <c r="F21" s="2"/>
      <c r="G21" s="2"/>
      <c r="H21" s="2"/>
      <c r="I21" s="2"/>
      <c r="J21" s="5"/>
      <c r="K21" s="4"/>
      <c r="L21" s="4"/>
    </row>
    <row r="22" spans="1:13" x14ac:dyDescent="0.2">
      <c r="A22" s="8"/>
      <c r="B22" s="2"/>
      <c r="C22" s="3"/>
      <c r="D22" s="2"/>
      <c r="E22" s="2"/>
      <c r="F22" s="2"/>
      <c r="G22" s="2"/>
      <c r="H22" s="2"/>
      <c r="I22" s="2"/>
      <c r="J22" s="5"/>
      <c r="K22" s="4"/>
      <c r="L22" s="4"/>
    </row>
    <row r="23" spans="1:13" x14ac:dyDescent="0.2">
      <c r="A23" s="8"/>
      <c r="B23" s="2"/>
      <c r="C23" s="3"/>
      <c r="D23" s="2"/>
      <c r="E23" s="2"/>
      <c r="F23" s="2"/>
      <c r="G23" s="2"/>
      <c r="H23" s="2"/>
      <c r="I23" s="2"/>
      <c r="J23" s="5"/>
      <c r="K23" s="4"/>
      <c r="L23" s="4"/>
    </row>
    <row r="24" spans="1:13" x14ac:dyDescent="0.2">
      <c r="A24" s="8"/>
      <c r="B24" s="2"/>
      <c r="C24" s="3"/>
      <c r="D24" s="2"/>
      <c r="E24" s="2"/>
      <c r="F24" s="2"/>
      <c r="G24" s="2"/>
      <c r="H24" s="2"/>
      <c r="I24" s="2"/>
      <c r="J24" s="5"/>
      <c r="K24" s="4"/>
      <c r="L24" s="4"/>
    </row>
    <row r="25" spans="1:13" x14ac:dyDescent="0.2">
      <c r="A25" s="8"/>
      <c r="B25" s="2"/>
      <c r="C25" s="3"/>
      <c r="D25" s="2"/>
      <c r="E25" s="2"/>
      <c r="F25" s="2"/>
      <c r="G25" s="2"/>
      <c r="H25" s="2"/>
      <c r="I25" s="2"/>
      <c r="J25" s="5"/>
      <c r="K25" s="4"/>
      <c r="L25" s="4"/>
      <c r="M25" s="10"/>
    </row>
    <row r="26" spans="1:13" x14ac:dyDescent="0.2">
      <c r="A26" s="8"/>
      <c r="B26" s="2"/>
      <c r="C26" s="3"/>
      <c r="D26" s="2"/>
      <c r="E26" s="2"/>
      <c r="F26" s="2"/>
      <c r="G26" s="2"/>
      <c r="H26" s="2"/>
      <c r="I26" s="2"/>
      <c r="J26" s="5"/>
      <c r="K26" s="4"/>
      <c r="L26" s="4"/>
      <c r="M26" s="10"/>
    </row>
    <row r="27" spans="1:13" x14ac:dyDescent="0.2">
      <c r="A27" s="8"/>
      <c r="B27" s="2"/>
      <c r="C27" s="3"/>
      <c r="D27" s="2"/>
      <c r="E27" s="2"/>
      <c r="F27" s="2"/>
      <c r="G27" s="2"/>
      <c r="H27" s="2"/>
      <c r="I27" s="2"/>
      <c r="J27" s="5"/>
      <c r="K27" s="4"/>
      <c r="L27" s="4"/>
    </row>
    <row r="28" spans="1:13" x14ac:dyDescent="0.2">
      <c r="A28" s="8"/>
      <c r="B28" s="2"/>
      <c r="C28" s="3"/>
      <c r="D28" s="2"/>
      <c r="E28" s="2"/>
      <c r="F28" s="2"/>
      <c r="G28" s="2"/>
      <c r="H28" s="2"/>
      <c r="I28" s="2"/>
      <c r="J28" s="5"/>
      <c r="K28" s="4"/>
      <c r="L28" s="4"/>
    </row>
    <row r="29" spans="1:13" x14ac:dyDescent="0.2">
      <c r="A29" s="8"/>
      <c r="B29" s="2"/>
      <c r="C29" s="3"/>
      <c r="D29" s="2"/>
      <c r="E29" s="2"/>
      <c r="F29" s="2"/>
      <c r="G29" s="2"/>
      <c r="H29" s="2"/>
      <c r="I29" s="2"/>
      <c r="J29" s="5"/>
      <c r="K29" s="4"/>
      <c r="L29" s="4"/>
    </row>
    <row r="30" spans="1:13" x14ac:dyDescent="0.2">
      <c r="A30" s="8"/>
      <c r="B30" s="9"/>
      <c r="C30" s="3"/>
      <c r="D30" s="9"/>
      <c r="E30" s="9"/>
      <c r="F30" s="9"/>
      <c r="G30" s="9"/>
      <c r="H30" s="9"/>
      <c r="I30" s="9"/>
      <c r="J30" s="5"/>
      <c r="K30" s="4"/>
      <c r="L30" s="4"/>
    </row>
    <row r="31" spans="1:13" x14ac:dyDescent="0.2">
      <c r="A31" s="8"/>
      <c r="B31" s="2"/>
      <c r="C31" s="3"/>
      <c r="D31" s="2"/>
      <c r="E31" s="2"/>
      <c r="F31" s="2"/>
      <c r="G31" s="2"/>
      <c r="H31" s="2"/>
      <c r="I31" s="2"/>
      <c r="J31" s="5"/>
      <c r="K31" s="6"/>
      <c r="L31" s="6"/>
    </row>
    <row r="32" spans="1:13" x14ac:dyDescent="0.2">
      <c r="A32" s="8"/>
      <c r="B32" s="2"/>
      <c r="C32" s="3"/>
      <c r="D32" s="2"/>
      <c r="E32" s="2"/>
      <c r="F32" s="2"/>
      <c r="G32" s="2"/>
      <c r="H32" s="2"/>
      <c r="I32" s="2"/>
      <c r="J32" s="5"/>
      <c r="K32" s="6"/>
      <c r="L32" s="6"/>
    </row>
    <row r="33" spans="1:12" x14ac:dyDescent="0.2">
      <c r="A33" s="8"/>
      <c r="B33" s="2"/>
      <c r="C33" s="3"/>
      <c r="D33" s="2"/>
      <c r="E33" s="2"/>
      <c r="F33" s="2"/>
      <c r="G33" s="2"/>
      <c r="H33" s="2"/>
      <c r="I33" s="2"/>
      <c r="J33" s="5"/>
      <c r="K33" s="4"/>
      <c r="L33" s="4"/>
    </row>
    <row r="34" spans="1:12" x14ac:dyDescent="0.2">
      <c r="A34" s="8"/>
      <c r="B34" s="2"/>
      <c r="C34" s="3"/>
      <c r="D34" s="2"/>
      <c r="E34" s="2"/>
      <c r="F34" s="2"/>
      <c r="G34" s="2"/>
      <c r="H34" s="2"/>
      <c r="I34" s="2"/>
      <c r="J34" s="5"/>
      <c r="K34" s="4"/>
      <c r="L34" s="4"/>
    </row>
    <row r="35" spans="1:12" x14ac:dyDescent="0.2">
      <c r="A35" s="8"/>
      <c r="B35" s="2"/>
      <c r="D35" s="2"/>
      <c r="E35" s="2"/>
      <c r="F35" s="2"/>
      <c r="G35" s="2"/>
      <c r="H35" s="2"/>
      <c r="I35" s="2"/>
      <c r="J35" s="5"/>
      <c r="K35" s="6"/>
      <c r="L35" s="6"/>
    </row>
    <row r="36" spans="1:12" x14ac:dyDescent="0.2">
      <c r="A36" s="8"/>
      <c r="B36" s="2"/>
      <c r="D36" s="2"/>
      <c r="E36" s="2"/>
      <c r="F36" s="2"/>
      <c r="G36" s="2"/>
      <c r="H36" s="2"/>
      <c r="I36" s="2"/>
      <c r="J36" s="5"/>
      <c r="K36" s="6"/>
      <c r="L36" s="6"/>
    </row>
    <row r="37" spans="1:12" x14ac:dyDescent="0.2">
      <c r="A37" s="8"/>
      <c r="B37" s="2"/>
      <c r="D37" s="2"/>
      <c r="E37" s="2"/>
      <c r="F37" s="2"/>
      <c r="G37" s="2"/>
      <c r="H37" s="2"/>
      <c r="I37" s="2"/>
      <c r="J37" s="5"/>
      <c r="K37" s="5"/>
      <c r="L37" s="5"/>
    </row>
    <row r="38" spans="1:12" x14ac:dyDescent="0.2">
      <c r="A38" s="8"/>
      <c r="B38" s="2"/>
      <c r="D38" s="2"/>
      <c r="E38" s="2"/>
      <c r="F38" s="2"/>
      <c r="G38" s="2"/>
      <c r="H38" s="2"/>
      <c r="I38" s="2"/>
      <c r="J38" s="5"/>
      <c r="K38" s="5"/>
      <c r="L38" s="5"/>
    </row>
    <row r="39" spans="1:12" x14ac:dyDescent="0.2">
      <c r="A39" s="8"/>
      <c r="B39" s="2"/>
      <c r="D39" s="2"/>
      <c r="E39" s="2"/>
      <c r="F39" s="2"/>
      <c r="G39" s="2"/>
      <c r="H39" s="2"/>
      <c r="I39" s="2"/>
      <c r="J39" s="5"/>
      <c r="K39" s="5"/>
      <c r="L39" s="5"/>
    </row>
    <row r="40" spans="1:12" x14ac:dyDescent="0.2">
      <c r="B40" s="3"/>
      <c r="D40" s="3"/>
      <c r="E40" s="3"/>
      <c r="F40" s="3"/>
      <c r="G40" s="3"/>
      <c r="H40" s="3"/>
      <c r="I40" s="3"/>
    </row>
    <row r="41" spans="1:12" x14ac:dyDescent="0.2">
      <c r="B41" s="3"/>
      <c r="D41" s="3"/>
      <c r="E41" s="3"/>
      <c r="F41" s="3"/>
      <c r="G41" s="3"/>
      <c r="H41" s="3"/>
      <c r="I41" s="3"/>
      <c r="J41" s="2"/>
    </row>
    <row r="42" spans="1:12" x14ac:dyDescent="0.2">
      <c r="B42" s="3"/>
      <c r="D42" s="3"/>
      <c r="E42" s="3"/>
      <c r="F42" s="3"/>
      <c r="G42" s="3"/>
      <c r="H42" s="3"/>
      <c r="I42" s="3"/>
      <c r="J42" s="2"/>
    </row>
    <row r="43" spans="1:12" x14ac:dyDescent="0.2">
      <c r="B43" s="3"/>
      <c r="D43" s="3"/>
      <c r="E43" s="3"/>
      <c r="F43" s="3"/>
      <c r="G43" s="3"/>
      <c r="H43" s="3"/>
      <c r="I43" s="3"/>
      <c r="J43" s="2"/>
    </row>
    <row r="44" spans="1:12" x14ac:dyDescent="0.2">
      <c r="B44" s="3"/>
      <c r="D44" s="3"/>
      <c r="E44" s="3"/>
      <c r="F44" s="3"/>
      <c r="G44" s="3"/>
      <c r="H44" s="3"/>
      <c r="I44" s="3"/>
      <c r="J44" s="2"/>
    </row>
    <row r="45" spans="1:12" x14ac:dyDescent="0.2">
      <c r="B45" s="3"/>
      <c r="D45" s="3"/>
      <c r="E45" s="3"/>
      <c r="F45" s="3"/>
      <c r="G45" s="3"/>
      <c r="H45" s="3"/>
      <c r="I45" s="3"/>
      <c r="J45" s="2"/>
    </row>
    <row r="46" spans="1:12" x14ac:dyDescent="0.2">
      <c r="B46" s="3"/>
      <c r="D46" s="3"/>
      <c r="E46" s="3"/>
      <c r="F46" s="3"/>
      <c r="G46" s="3"/>
      <c r="H46" s="3"/>
      <c r="I46" s="3"/>
      <c r="J46" s="2"/>
    </row>
    <row r="47" spans="1:12" x14ac:dyDescent="0.2">
      <c r="B47" s="3"/>
      <c r="D47" s="3"/>
      <c r="E47" s="3"/>
      <c r="F47" s="3"/>
      <c r="G47" s="3"/>
      <c r="H47" s="3"/>
      <c r="I47" s="3"/>
      <c r="J47" s="2"/>
    </row>
    <row r="48" spans="1:12" x14ac:dyDescent="0.2">
      <c r="B48" s="3"/>
      <c r="D48" s="3"/>
      <c r="E48" s="3"/>
      <c r="F48" s="3"/>
      <c r="G48" s="3"/>
      <c r="H48" s="3"/>
      <c r="I48" s="3"/>
      <c r="J48" s="2"/>
    </row>
    <row r="49" spans="2:10" x14ac:dyDescent="0.2">
      <c r="B49" s="3"/>
      <c r="D49" s="3"/>
      <c r="E49" s="3"/>
      <c r="F49" s="3"/>
      <c r="G49" s="3"/>
      <c r="H49" s="3"/>
      <c r="I49" s="3"/>
      <c r="J49" s="2"/>
    </row>
    <row r="50" spans="2:10" x14ac:dyDescent="0.2">
      <c r="B50" s="3"/>
      <c r="D50" s="3"/>
      <c r="E50" s="3"/>
      <c r="F50" s="3"/>
      <c r="G50" s="3"/>
      <c r="H50" s="3"/>
      <c r="I50" s="3"/>
      <c r="J50" s="2"/>
    </row>
    <row r="51" spans="2:10" x14ac:dyDescent="0.2">
      <c r="B51" s="3"/>
      <c r="D51" s="3"/>
      <c r="E51" s="3"/>
      <c r="F51" s="3"/>
      <c r="G51" s="3"/>
      <c r="H51" s="3"/>
      <c r="I51" s="3"/>
      <c r="J51" s="2"/>
    </row>
    <row r="52" spans="2:10" x14ac:dyDescent="0.2">
      <c r="B52" s="3"/>
      <c r="D52" s="3"/>
      <c r="E52" s="3"/>
      <c r="F52" s="3"/>
      <c r="G52" s="3"/>
      <c r="H52" s="3"/>
      <c r="I52" s="3"/>
      <c r="J52" s="2"/>
    </row>
    <row r="53" spans="2:10" x14ac:dyDescent="0.2">
      <c r="B53" s="3"/>
      <c r="D53" s="3"/>
      <c r="E53" s="3"/>
      <c r="F53" s="3"/>
      <c r="G53" s="3"/>
      <c r="H53" s="3"/>
      <c r="I53" s="3"/>
      <c r="J53" s="2"/>
    </row>
    <row r="54" spans="2:10" x14ac:dyDescent="0.2">
      <c r="B54" s="3"/>
      <c r="D54" s="3"/>
      <c r="E54" s="3"/>
      <c r="F54" s="3"/>
      <c r="G54" s="3"/>
      <c r="H54" s="3"/>
      <c r="I54" s="3"/>
      <c r="J54" s="2"/>
    </row>
    <row r="55" spans="2:10" x14ac:dyDescent="0.2">
      <c r="B55" s="3"/>
      <c r="D55" s="3"/>
      <c r="E55" s="3"/>
      <c r="F55" s="3"/>
      <c r="G55" s="3"/>
      <c r="H55" s="3"/>
      <c r="I55" s="3"/>
    </row>
  </sheetData>
  <customSheetViews>
    <customSheetView guid="{5BE6699B-08A9-490D-B91A-57A081E624AA}" scale="60" fitToPage="1" hiddenColumns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autoPageBreaks="0" fitToPage="1"/>
  </sheetPr>
  <dimension ref="A1:T19"/>
  <sheetViews>
    <sheetView view="pageBreakPreview" topLeftCell="B1" zoomScale="85" zoomScaleNormal="100" zoomScaleSheetLayoutView="85" workbookViewId="0">
      <selection activeCell="C18" sqref="C18"/>
    </sheetView>
  </sheetViews>
  <sheetFormatPr defaultColWidth="8.5703125" defaultRowHeight="12.75" x14ac:dyDescent="0.2"/>
  <cols>
    <col min="1" max="1" width="24.42578125" customWidth="1"/>
    <col min="2" max="2" width="27.5703125" customWidth="1"/>
    <col min="3" max="20" width="12.5703125" customWidth="1"/>
  </cols>
  <sheetData>
    <row r="1" spans="1:20" ht="13.5" thickBot="1" x14ac:dyDescent="0.25">
      <c r="A1" s="43" t="str">
        <f ca="1">MID(CELL("filename",A1),FIND("]",CELL("filename",A1))+1,LEN(CELL("filename",A1))-FIND("]",CELL("filename",A1)))</f>
        <v>Indexy skupin vlastností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</row>
    <row r="2" spans="1:20" ht="132.6" customHeight="1" x14ac:dyDescent="0.2">
      <c r="A2" s="518" t="s">
        <v>12</v>
      </c>
      <c r="B2" s="519"/>
      <c r="C2" s="38" t="s">
        <v>13</v>
      </c>
      <c r="D2" s="38" t="s">
        <v>14</v>
      </c>
      <c r="E2" s="38" t="s">
        <v>15</v>
      </c>
      <c r="F2" s="38" t="s">
        <v>16</v>
      </c>
      <c r="G2" s="38" t="s">
        <v>17</v>
      </c>
      <c r="H2" s="38" t="s">
        <v>18</v>
      </c>
      <c r="I2" s="38" t="s">
        <v>19</v>
      </c>
      <c r="J2" s="38" t="s">
        <v>20</v>
      </c>
      <c r="K2" s="38" t="s">
        <v>21</v>
      </c>
      <c r="L2" s="38" t="s">
        <v>22</v>
      </c>
      <c r="M2" s="38" t="s">
        <v>23</v>
      </c>
      <c r="N2" s="38" t="s">
        <v>24</v>
      </c>
      <c r="O2" s="38" t="s">
        <v>25</v>
      </c>
      <c r="P2" s="38" t="s">
        <v>26</v>
      </c>
      <c r="Q2" s="38" t="s">
        <v>27</v>
      </c>
      <c r="R2" s="38" t="s">
        <v>28</v>
      </c>
      <c r="S2" s="38" t="s">
        <v>29</v>
      </c>
      <c r="T2" s="39" t="s">
        <v>30</v>
      </c>
    </row>
    <row r="3" spans="1:20" ht="15" customHeight="1" x14ac:dyDescent="0.2">
      <c r="A3" s="516" t="s">
        <v>31</v>
      </c>
      <c r="B3" s="517"/>
      <c r="C3" s="16">
        <v>1</v>
      </c>
      <c r="D3" s="16">
        <v>11</v>
      </c>
      <c r="E3" s="16">
        <v>32</v>
      </c>
      <c r="F3" s="16">
        <v>2</v>
      </c>
      <c r="G3" s="16">
        <v>3</v>
      </c>
      <c r="H3" s="16">
        <v>19</v>
      </c>
      <c r="I3" s="16">
        <v>10</v>
      </c>
      <c r="J3" s="16">
        <v>35</v>
      </c>
      <c r="K3" s="16">
        <v>14</v>
      </c>
      <c r="L3" s="16">
        <v>17</v>
      </c>
      <c r="M3" s="16">
        <v>26</v>
      </c>
      <c r="N3" s="16">
        <v>23</v>
      </c>
      <c r="O3" s="16">
        <v>15</v>
      </c>
      <c r="P3" s="16">
        <v>22</v>
      </c>
      <c r="Q3" s="16">
        <v>21</v>
      </c>
      <c r="R3" s="16">
        <v>36</v>
      </c>
      <c r="S3" s="16">
        <v>29</v>
      </c>
      <c r="T3" s="22">
        <v>27</v>
      </c>
    </row>
    <row r="4" spans="1:20" ht="15" customHeight="1" x14ac:dyDescent="0.2">
      <c r="A4" s="516" t="s">
        <v>32</v>
      </c>
      <c r="B4" s="517"/>
      <c r="C4" s="17">
        <v>10</v>
      </c>
      <c r="D4" s="17">
        <v>10</v>
      </c>
      <c r="E4" s="17">
        <v>10</v>
      </c>
      <c r="F4" s="17">
        <v>9</v>
      </c>
      <c r="G4" s="17">
        <v>9</v>
      </c>
      <c r="H4" s="17">
        <v>9</v>
      </c>
      <c r="I4" s="17">
        <v>9</v>
      </c>
      <c r="J4" s="17">
        <v>9</v>
      </c>
      <c r="K4" s="17">
        <v>9</v>
      </c>
      <c r="L4" s="17">
        <v>8.6666666666666661</v>
      </c>
      <c r="M4" s="17">
        <v>8.6666666666666661</v>
      </c>
      <c r="N4" s="17">
        <v>8</v>
      </c>
      <c r="O4" s="17">
        <v>7.666666666666667</v>
      </c>
      <c r="P4" s="17">
        <v>7.333333333333333</v>
      </c>
      <c r="Q4" s="17">
        <v>7</v>
      </c>
      <c r="R4" s="17">
        <v>7</v>
      </c>
      <c r="S4" s="17">
        <v>4</v>
      </c>
      <c r="T4" s="23">
        <v>3</v>
      </c>
    </row>
    <row r="5" spans="1:20" s="42" customFormat="1" ht="15" customHeight="1" x14ac:dyDescent="0.2">
      <c r="A5" s="40" t="s">
        <v>33</v>
      </c>
      <c r="B5" s="41" t="s">
        <v>34</v>
      </c>
      <c r="C5" s="520"/>
      <c r="D5" s="521"/>
      <c r="E5" s="521"/>
      <c r="F5" s="521"/>
      <c r="G5" s="521"/>
      <c r="H5" s="521"/>
      <c r="I5" s="521"/>
      <c r="J5" s="521"/>
      <c r="K5" s="521"/>
      <c r="L5" s="521"/>
      <c r="M5" s="521"/>
      <c r="N5" s="521"/>
      <c r="O5" s="521"/>
      <c r="P5" s="521"/>
      <c r="Q5" s="521"/>
      <c r="R5" s="521"/>
      <c r="S5" s="521"/>
      <c r="T5" s="522"/>
    </row>
    <row r="6" spans="1:20" x14ac:dyDescent="0.2">
      <c r="A6" s="24" t="s">
        <v>35</v>
      </c>
      <c r="B6" s="33" t="s">
        <v>36</v>
      </c>
      <c r="C6" s="16">
        <v>1</v>
      </c>
      <c r="D6" s="16">
        <v>1</v>
      </c>
      <c r="E6" s="16">
        <v>1</v>
      </c>
      <c r="F6" s="16">
        <v>1</v>
      </c>
      <c r="G6" s="16"/>
      <c r="H6" s="16">
        <v>1</v>
      </c>
      <c r="I6" s="16">
        <v>1</v>
      </c>
      <c r="J6" s="16">
        <v>1</v>
      </c>
      <c r="K6" s="16">
        <v>1</v>
      </c>
      <c r="L6" s="16">
        <v>1</v>
      </c>
      <c r="M6" s="16">
        <v>1</v>
      </c>
      <c r="N6" s="16">
        <v>1</v>
      </c>
      <c r="O6" s="16">
        <v>1</v>
      </c>
      <c r="P6" s="16">
        <v>1</v>
      </c>
      <c r="Q6" s="16">
        <v>1</v>
      </c>
      <c r="R6" s="16">
        <v>1</v>
      </c>
      <c r="S6" s="16">
        <v>1</v>
      </c>
      <c r="T6" s="22">
        <v>1</v>
      </c>
    </row>
    <row r="7" spans="1:20" x14ac:dyDescent="0.2">
      <c r="A7" s="25" t="s">
        <v>37</v>
      </c>
      <c r="B7" s="33" t="s">
        <v>38</v>
      </c>
      <c r="C7" s="16"/>
      <c r="D7" s="16"/>
      <c r="E7" s="16">
        <v>1</v>
      </c>
      <c r="F7" s="16"/>
      <c r="G7" s="16"/>
      <c r="H7" s="16">
        <v>1</v>
      </c>
      <c r="I7" s="16"/>
      <c r="J7" s="16">
        <v>1</v>
      </c>
      <c r="K7" s="16"/>
      <c r="L7" s="16">
        <v>1</v>
      </c>
      <c r="M7" s="16">
        <v>1</v>
      </c>
      <c r="N7" s="16"/>
      <c r="O7" s="16">
        <v>1</v>
      </c>
      <c r="P7" s="16">
        <v>1</v>
      </c>
      <c r="Q7" s="16"/>
      <c r="R7" s="16">
        <v>1</v>
      </c>
      <c r="S7" s="16"/>
      <c r="T7" s="22"/>
    </row>
    <row r="8" spans="1:20" x14ac:dyDescent="0.2">
      <c r="A8" s="26" t="s">
        <v>39</v>
      </c>
      <c r="B8" s="33" t="s">
        <v>40</v>
      </c>
      <c r="C8" s="16"/>
      <c r="D8" s="16"/>
      <c r="E8" s="16"/>
      <c r="F8" s="16"/>
      <c r="G8" s="16"/>
      <c r="H8" s="16">
        <v>1</v>
      </c>
      <c r="I8" s="16"/>
      <c r="J8" s="16">
        <v>1</v>
      </c>
      <c r="K8" s="16">
        <v>1</v>
      </c>
      <c r="L8" s="16">
        <v>1</v>
      </c>
      <c r="M8" s="16">
        <v>1</v>
      </c>
      <c r="N8" s="16">
        <v>1</v>
      </c>
      <c r="O8" s="16"/>
      <c r="P8" s="16">
        <v>1</v>
      </c>
      <c r="Q8" s="16"/>
      <c r="R8" s="16">
        <v>1</v>
      </c>
      <c r="S8" s="16">
        <v>1</v>
      </c>
      <c r="T8" s="22">
        <v>1</v>
      </c>
    </row>
    <row r="9" spans="1:20" x14ac:dyDescent="0.2">
      <c r="A9" s="27" t="s">
        <v>41</v>
      </c>
      <c r="B9" s="33" t="s">
        <v>42</v>
      </c>
      <c r="C9" s="16">
        <v>1</v>
      </c>
      <c r="D9" s="16">
        <v>1</v>
      </c>
      <c r="E9" s="16">
        <v>1</v>
      </c>
      <c r="F9" s="16">
        <v>1</v>
      </c>
      <c r="G9" s="16"/>
      <c r="H9" s="16">
        <v>1</v>
      </c>
      <c r="I9" s="16">
        <v>1</v>
      </c>
      <c r="J9" s="16">
        <v>1</v>
      </c>
      <c r="K9" s="16">
        <v>1</v>
      </c>
      <c r="L9" s="16">
        <v>1</v>
      </c>
      <c r="M9" s="16">
        <v>1</v>
      </c>
      <c r="N9" s="16">
        <v>1</v>
      </c>
      <c r="O9" s="16">
        <v>1</v>
      </c>
      <c r="P9" s="16">
        <v>1</v>
      </c>
      <c r="Q9" s="16"/>
      <c r="R9" s="16">
        <v>1</v>
      </c>
      <c r="S9" s="16">
        <v>1</v>
      </c>
      <c r="T9" s="22">
        <v>1</v>
      </c>
    </row>
    <row r="10" spans="1:20" x14ac:dyDescent="0.2">
      <c r="A10" s="28" t="s">
        <v>43</v>
      </c>
      <c r="B10" s="33" t="s">
        <v>44</v>
      </c>
      <c r="C10" s="16"/>
      <c r="D10" s="16"/>
      <c r="E10" s="16"/>
      <c r="F10" s="16"/>
      <c r="G10" s="16"/>
      <c r="H10" s="16"/>
      <c r="I10" s="16"/>
      <c r="J10" s="16">
        <v>1</v>
      </c>
      <c r="K10" s="16"/>
      <c r="L10" s="16"/>
      <c r="M10" s="16"/>
      <c r="N10" s="16"/>
      <c r="O10" s="16"/>
      <c r="P10" s="16"/>
      <c r="Q10" s="16"/>
      <c r="R10" s="16">
        <v>1</v>
      </c>
      <c r="S10" s="16"/>
      <c r="T10" s="22"/>
    </row>
    <row r="11" spans="1:20" ht="13.5" thickBot="1" x14ac:dyDescent="0.25">
      <c r="A11" s="29" t="s">
        <v>45</v>
      </c>
      <c r="B11" s="34" t="s">
        <v>46</v>
      </c>
      <c r="C11" s="30"/>
      <c r="D11" s="30"/>
      <c r="E11" s="30"/>
      <c r="F11" s="30"/>
      <c r="G11" s="30"/>
      <c r="H11" s="30"/>
      <c r="I11" s="30"/>
      <c r="J11" s="30">
        <v>1</v>
      </c>
      <c r="K11" s="30">
        <v>1</v>
      </c>
      <c r="L11" s="30">
        <v>1</v>
      </c>
      <c r="M11" s="30">
        <v>1</v>
      </c>
      <c r="N11" s="30">
        <v>1</v>
      </c>
      <c r="O11" s="30">
        <v>1</v>
      </c>
      <c r="P11" s="30">
        <v>1</v>
      </c>
      <c r="Q11" s="30"/>
      <c r="R11" s="30">
        <v>1</v>
      </c>
      <c r="S11" s="30">
        <v>1</v>
      </c>
      <c r="T11" s="31">
        <v>1</v>
      </c>
    </row>
    <row r="13" spans="1:20" x14ac:dyDescent="0.2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18"/>
      <c r="S13" s="76"/>
      <c r="T13" s="76"/>
    </row>
    <row r="19" spans="15:15" x14ac:dyDescent="0.2">
      <c r="O19" s="11"/>
    </row>
  </sheetData>
  <customSheetViews>
    <customSheetView guid="{5BE6699B-08A9-490D-B91A-57A081E624AA}" scale="60" fitToPage="1" printArea="1" view="pageBreakPreview">
      <selection activeCell="A39" sqref="A39"/>
      <pageMargins left="0" right="0" top="0" bottom="0" header="0" footer="0"/>
      <pageSetup paperSize="9" scale="48" orientation="landscape" r:id="rId1"/>
    </customSheetView>
  </customSheetViews>
  <mergeCells count="4">
    <mergeCell ref="A4:B4"/>
    <mergeCell ref="A3:B3"/>
    <mergeCell ref="A2:B2"/>
    <mergeCell ref="C5:T5"/>
  </mergeCells>
  <conditionalFormatting sqref="C4:T4 C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8740157480314965" bottom="0.78740157480314965" header="0.31496062992125984" footer="0.31496062992125984"/>
  <pageSetup paperSize="9" scale="48" orientation="landscape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66"/>
  <sheetViews>
    <sheetView view="pageBreakPreview" zoomScale="85" zoomScaleNormal="95" zoomScaleSheetLayoutView="85" workbookViewId="0">
      <selection activeCell="F12" sqref="F12:J12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8" width="28.85546875" style="1" customWidth="1"/>
    <col min="9" max="9" width="33.28515625" style="1" bestFit="1" customWidth="1"/>
    <col min="10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2.2.b Zastřešení nástupišť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1283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14.1" customHeight="1" x14ac:dyDescent="0.2">
      <c r="A4" s="556" t="s">
        <v>1301</v>
      </c>
      <c r="B4" s="496" t="s">
        <v>65</v>
      </c>
      <c r="C4" s="499" t="s">
        <v>65</v>
      </c>
      <c r="D4" s="499" t="s">
        <v>65</v>
      </c>
      <c r="E4" s="497" t="s">
        <v>1302</v>
      </c>
      <c r="F4" s="126" t="s">
        <v>1485</v>
      </c>
      <c r="G4" s="126" t="s">
        <v>1485</v>
      </c>
      <c r="H4" s="497" t="s">
        <v>1518</v>
      </c>
      <c r="I4" s="497" t="s">
        <v>1519</v>
      </c>
      <c r="J4" s="497" t="s">
        <v>1520</v>
      </c>
      <c r="K4" s="498" t="s">
        <v>959</v>
      </c>
      <c r="L4" s="498" t="s">
        <v>1303</v>
      </c>
      <c r="M4" s="498" t="s">
        <v>940</v>
      </c>
      <c r="N4" s="498" t="s">
        <v>940</v>
      </c>
      <c r="O4" s="498" t="s">
        <v>959</v>
      </c>
      <c r="P4" s="498" t="s">
        <v>940</v>
      </c>
      <c r="Q4" s="504" t="str">
        <f t="shared" ref="Q4:Q13" si="0">IF(K4 &lt;&gt; "","I" &amp; K4,"") &amp; IF(L4 &lt;&gt; "","+S" &amp; L4,"") &amp; IF(M4 &lt;&gt; "","+E" &amp; M4,"") &amp; IF(N4 &lt;&gt; "","+Z" &amp; N4,"") &amp; IF(O4 &lt;&gt; "","+M" &amp; O4,"") &amp; IF(P4 &lt;&gt; "","+F" &amp; P4,"")</f>
        <v>I5+S1&amp;54+E1+Z1+M5+F1</v>
      </c>
      <c r="R4" s="499" t="s">
        <v>944</v>
      </c>
      <c r="S4" s="130" t="s">
        <v>945</v>
      </c>
      <c r="T4" s="499" t="s">
        <v>944</v>
      </c>
      <c r="U4" s="499" t="s">
        <v>945</v>
      </c>
      <c r="V4" s="499" t="s">
        <v>944</v>
      </c>
      <c r="W4" s="499" t="s">
        <v>945</v>
      </c>
      <c r="X4" s="499" t="s">
        <v>926</v>
      </c>
      <c r="Y4" s="499" t="s">
        <v>925</v>
      </c>
      <c r="Z4" s="499" t="s">
        <v>925</v>
      </c>
    </row>
    <row r="5" spans="1:27" ht="14.1" customHeight="1" x14ac:dyDescent="0.2">
      <c r="A5" s="571"/>
      <c r="B5" s="85" t="s">
        <v>65</v>
      </c>
      <c r="C5" s="62" t="s">
        <v>65</v>
      </c>
      <c r="D5" s="62" t="s">
        <v>65</v>
      </c>
      <c r="E5" s="94" t="s">
        <v>1109</v>
      </c>
      <c r="F5" s="94" t="s">
        <v>1485</v>
      </c>
      <c r="G5" s="94" t="s">
        <v>1485</v>
      </c>
      <c r="H5" s="45" t="s">
        <v>1518</v>
      </c>
      <c r="I5" s="45" t="s">
        <v>1519</v>
      </c>
      <c r="J5" s="45" t="s">
        <v>1572</v>
      </c>
      <c r="K5" s="58" t="s">
        <v>959</v>
      </c>
      <c r="L5" s="58" t="s">
        <v>940</v>
      </c>
      <c r="M5" s="58" t="s">
        <v>940</v>
      </c>
      <c r="N5" s="58" t="s">
        <v>940</v>
      </c>
      <c r="O5" s="58" t="s">
        <v>982</v>
      </c>
      <c r="P5" s="58" t="s">
        <v>940</v>
      </c>
      <c r="Q5" s="46" t="str">
        <f t="shared" si="0"/>
        <v>I5+S1+E1+Z1+M3+F1</v>
      </c>
      <c r="R5" s="62" t="s">
        <v>944</v>
      </c>
      <c r="S5" s="47" t="s">
        <v>945</v>
      </c>
      <c r="T5" s="62" t="s">
        <v>944</v>
      </c>
      <c r="U5" s="62" t="s">
        <v>945</v>
      </c>
      <c r="V5" s="62" t="s">
        <v>944</v>
      </c>
      <c r="W5" s="62" t="s">
        <v>945</v>
      </c>
      <c r="X5" s="62" t="s">
        <v>926</v>
      </c>
      <c r="Y5" s="62" t="s">
        <v>925</v>
      </c>
      <c r="Z5" s="62" t="s">
        <v>925</v>
      </c>
    </row>
    <row r="6" spans="1:27" ht="14.1" customHeight="1" x14ac:dyDescent="0.2">
      <c r="A6" s="572"/>
      <c r="B6" s="112" t="s">
        <v>65</v>
      </c>
      <c r="C6" s="68" t="s">
        <v>65</v>
      </c>
      <c r="D6" s="68" t="s">
        <v>65</v>
      </c>
      <c r="E6" s="94" t="s">
        <v>1108</v>
      </c>
      <c r="F6" s="94" t="s">
        <v>1485</v>
      </c>
      <c r="G6" s="94" t="s">
        <v>1485</v>
      </c>
      <c r="H6" s="45" t="s">
        <v>1518</v>
      </c>
      <c r="I6" s="45" t="s">
        <v>1519</v>
      </c>
      <c r="J6" s="45" t="s">
        <v>1572</v>
      </c>
      <c r="K6" s="58" t="s">
        <v>959</v>
      </c>
      <c r="L6" s="58" t="s">
        <v>940</v>
      </c>
      <c r="M6" s="58" t="s">
        <v>940</v>
      </c>
      <c r="N6" s="58" t="s">
        <v>940</v>
      </c>
      <c r="O6" s="58" t="s">
        <v>982</v>
      </c>
      <c r="P6" s="58" t="s">
        <v>940</v>
      </c>
      <c r="Q6" s="46" t="str">
        <f t="shared" si="0"/>
        <v>I5+S1+E1+Z1+M3+F1</v>
      </c>
      <c r="R6" s="62" t="s">
        <v>944</v>
      </c>
      <c r="S6" s="47" t="s">
        <v>945</v>
      </c>
      <c r="T6" s="62" t="s">
        <v>944</v>
      </c>
      <c r="U6" s="62" t="s">
        <v>945</v>
      </c>
      <c r="V6" s="62" t="s">
        <v>944</v>
      </c>
      <c r="W6" s="62" t="s">
        <v>945</v>
      </c>
      <c r="X6" s="62" t="s">
        <v>926</v>
      </c>
      <c r="Y6" s="62" t="s">
        <v>925</v>
      </c>
      <c r="Z6" s="62" t="s">
        <v>925</v>
      </c>
    </row>
    <row r="7" spans="1:27" ht="14.1" customHeight="1" x14ac:dyDescent="0.2">
      <c r="A7" s="572"/>
      <c r="B7" s="112" t="s">
        <v>65</v>
      </c>
      <c r="C7" s="68" t="s">
        <v>65</v>
      </c>
      <c r="D7" s="68" t="s">
        <v>65</v>
      </c>
      <c r="E7" s="45" t="s">
        <v>1295</v>
      </c>
      <c r="F7" s="94" t="s">
        <v>1485</v>
      </c>
      <c r="G7" s="94" t="s">
        <v>1485</v>
      </c>
      <c r="H7" s="513" t="s">
        <v>1501</v>
      </c>
      <c r="I7" s="513" t="s">
        <v>1502</v>
      </c>
      <c r="J7" s="513" t="s">
        <v>1503</v>
      </c>
      <c r="K7" s="58" t="s">
        <v>959</v>
      </c>
      <c r="L7" s="58" t="s">
        <v>940</v>
      </c>
      <c r="M7" s="58" t="s">
        <v>940</v>
      </c>
      <c r="N7" s="58" t="s">
        <v>940</v>
      </c>
      <c r="O7" s="58" t="s">
        <v>982</v>
      </c>
      <c r="P7" s="58" t="s">
        <v>940</v>
      </c>
      <c r="Q7" s="46" t="str">
        <f>IF(K7 &lt;&gt; "","I" &amp; K7,"") &amp; IF(L7 &lt;&gt; "","+S" &amp; L7,"") &amp; IF(M7 &lt;&gt; "","+E" &amp; M7,"") &amp; IF(N7 &lt;&gt; "","+Z" &amp; N7,"") &amp; IF(O7 &lt;&gt; "","+M" &amp; O7,"") &amp; IF(P7 &lt;&gt; "","+F" &amp; P7,"")</f>
        <v>I5+S1+E1+Z1+M3+F1</v>
      </c>
      <c r="R7" s="62" t="s">
        <v>944</v>
      </c>
      <c r="S7" s="47" t="s">
        <v>945</v>
      </c>
      <c r="T7" s="62" t="s">
        <v>944</v>
      </c>
      <c r="U7" s="62" t="s">
        <v>945</v>
      </c>
      <c r="V7" s="62" t="s">
        <v>944</v>
      </c>
      <c r="W7" s="62" t="s">
        <v>945</v>
      </c>
      <c r="X7" s="62" t="s">
        <v>927</v>
      </c>
      <c r="Y7" s="62" t="s">
        <v>927</v>
      </c>
      <c r="Z7" s="62" t="s">
        <v>927</v>
      </c>
    </row>
    <row r="8" spans="1:27" ht="14.1" customHeight="1" x14ac:dyDescent="0.2">
      <c r="A8" s="573" t="s">
        <v>1304</v>
      </c>
      <c r="B8" s="496" t="s">
        <v>65</v>
      </c>
      <c r="C8" s="499" t="s">
        <v>65</v>
      </c>
      <c r="D8" s="499" t="s">
        <v>65</v>
      </c>
      <c r="E8" s="497" t="s">
        <v>1305</v>
      </c>
      <c r="F8" s="126" t="s">
        <v>1485</v>
      </c>
      <c r="G8" s="126" t="s">
        <v>1485</v>
      </c>
      <c r="H8" s="497" t="s">
        <v>1630</v>
      </c>
      <c r="I8" s="497" t="s">
        <v>1632</v>
      </c>
      <c r="J8" s="497" t="s">
        <v>1631</v>
      </c>
      <c r="K8" s="498" t="s">
        <v>959</v>
      </c>
      <c r="L8" s="498" t="s">
        <v>969</v>
      </c>
      <c r="M8" s="498" t="s">
        <v>940</v>
      </c>
      <c r="N8" s="498" t="s">
        <v>940</v>
      </c>
      <c r="O8" s="498" t="s">
        <v>969</v>
      </c>
      <c r="P8" s="498" t="s">
        <v>940</v>
      </c>
      <c r="Q8" s="504" t="str">
        <f t="shared" si="0"/>
        <v>I5+S2+E1+Z1+M2+F1</v>
      </c>
      <c r="R8" s="130" t="s">
        <v>941</v>
      </c>
      <c r="S8" s="130" t="s">
        <v>942</v>
      </c>
      <c r="T8" s="130" t="s">
        <v>941</v>
      </c>
      <c r="U8" s="130" t="s">
        <v>942</v>
      </c>
      <c r="V8" s="130" t="s">
        <v>941</v>
      </c>
      <c r="W8" s="130" t="s">
        <v>942</v>
      </c>
      <c r="X8" s="130" t="s">
        <v>926</v>
      </c>
      <c r="Y8" s="499" t="s">
        <v>925</v>
      </c>
      <c r="Z8" s="499" t="s">
        <v>925</v>
      </c>
    </row>
    <row r="9" spans="1:27" ht="14.1" customHeight="1" x14ac:dyDescent="0.2">
      <c r="A9" s="571"/>
      <c r="B9" s="85">
        <v>0</v>
      </c>
      <c r="C9" s="62" t="s">
        <v>65</v>
      </c>
      <c r="D9" s="62" t="s">
        <v>65</v>
      </c>
      <c r="E9" s="94" t="s">
        <v>1306</v>
      </c>
      <c r="F9" s="94" t="s">
        <v>1485</v>
      </c>
      <c r="G9" s="94" t="s">
        <v>1485</v>
      </c>
      <c r="H9" s="94" t="s">
        <v>1561</v>
      </c>
      <c r="I9" s="94" t="s">
        <v>1613</v>
      </c>
      <c r="J9" s="94" t="s">
        <v>1633</v>
      </c>
      <c r="K9" s="58" t="s">
        <v>959</v>
      </c>
      <c r="L9" s="58" t="s">
        <v>969</v>
      </c>
      <c r="M9" s="58" t="s">
        <v>940</v>
      </c>
      <c r="N9" s="58" t="s">
        <v>940</v>
      </c>
      <c r="O9" s="58" t="s">
        <v>969</v>
      </c>
      <c r="P9" s="58" t="s">
        <v>940</v>
      </c>
      <c r="Q9" s="46" t="str">
        <f t="shared" si="0"/>
        <v>I5+S2+E1+Z1+M2+F1</v>
      </c>
      <c r="R9" s="47">
        <v>0</v>
      </c>
      <c r="S9" s="47">
        <v>0</v>
      </c>
      <c r="T9" s="47" t="s">
        <v>941</v>
      </c>
      <c r="U9" s="47" t="s">
        <v>942</v>
      </c>
      <c r="V9" s="47" t="s">
        <v>941</v>
      </c>
      <c r="W9" s="47" t="s">
        <v>942</v>
      </c>
      <c r="X9" s="47">
        <v>0</v>
      </c>
      <c r="Y9" s="62" t="s">
        <v>925</v>
      </c>
      <c r="Z9" s="62" t="s">
        <v>925</v>
      </c>
    </row>
    <row r="10" spans="1:27" ht="14.1" customHeight="1" x14ac:dyDescent="0.2">
      <c r="A10" s="572"/>
      <c r="B10" s="112">
        <v>0</v>
      </c>
      <c r="C10" s="68" t="s">
        <v>65</v>
      </c>
      <c r="D10" s="68" t="s">
        <v>65</v>
      </c>
      <c r="E10" s="94" t="s">
        <v>1307</v>
      </c>
      <c r="F10" s="94" t="s">
        <v>1485</v>
      </c>
      <c r="G10" s="94" t="s">
        <v>1485</v>
      </c>
      <c r="H10" s="94" t="s">
        <v>1518</v>
      </c>
      <c r="I10" s="45" t="s">
        <v>1519</v>
      </c>
      <c r="J10" s="94" t="s">
        <v>1621</v>
      </c>
      <c r="K10" s="58" t="s">
        <v>959</v>
      </c>
      <c r="L10" s="58" t="s">
        <v>969</v>
      </c>
      <c r="M10" s="58" t="s">
        <v>940</v>
      </c>
      <c r="N10" s="58" t="s">
        <v>940</v>
      </c>
      <c r="O10" s="58" t="s">
        <v>969</v>
      </c>
      <c r="P10" s="58" t="s">
        <v>940</v>
      </c>
      <c r="Q10" s="46" t="str">
        <f t="shared" si="0"/>
        <v>I5+S2+E1+Z1+M2+F1</v>
      </c>
      <c r="R10" s="47">
        <v>0</v>
      </c>
      <c r="S10" s="47">
        <v>0</v>
      </c>
      <c r="T10" s="47" t="s">
        <v>941</v>
      </c>
      <c r="U10" s="47" t="s">
        <v>942</v>
      </c>
      <c r="V10" s="47" t="s">
        <v>941</v>
      </c>
      <c r="W10" s="47" t="s">
        <v>942</v>
      </c>
      <c r="X10" s="47">
        <v>0</v>
      </c>
      <c r="Y10" s="62" t="s">
        <v>925</v>
      </c>
      <c r="Z10" s="62" t="s">
        <v>925</v>
      </c>
    </row>
    <row r="11" spans="1:27" ht="14.1" customHeight="1" x14ac:dyDescent="0.2">
      <c r="A11" s="572"/>
      <c r="B11" s="112">
        <v>0</v>
      </c>
      <c r="C11" s="68" t="s">
        <v>65</v>
      </c>
      <c r="D11" s="68" t="s">
        <v>65</v>
      </c>
      <c r="E11" s="45" t="s">
        <v>1308</v>
      </c>
      <c r="F11" s="94" t="s">
        <v>1485</v>
      </c>
      <c r="G11" s="94" t="s">
        <v>1485</v>
      </c>
      <c r="H11" s="45" t="s">
        <v>1536</v>
      </c>
      <c r="I11" s="45" t="s">
        <v>1555</v>
      </c>
      <c r="J11" s="45" t="s">
        <v>1556</v>
      </c>
      <c r="K11" s="58" t="s">
        <v>959</v>
      </c>
      <c r="L11" s="58" t="s">
        <v>969</v>
      </c>
      <c r="M11" s="58" t="s">
        <v>940</v>
      </c>
      <c r="N11" s="58" t="s">
        <v>940</v>
      </c>
      <c r="O11" s="58" t="s">
        <v>969</v>
      </c>
      <c r="P11" s="58" t="s">
        <v>940</v>
      </c>
      <c r="Q11" s="46" t="str">
        <f>IF(K11 &lt;&gt; "","I" &amp; K11,"") &amp; IF(L11 &lt;&gt; "","+S" &amp; L11,"") &amp; IF(M11 &lt;&gt; "","+E" &amp; M11,"") &amp; IF(N11 &lt;&gt; "","+Z" &amp; N11,"") &amp; IF(O11 &lt;&gt; "","+M" &amp; O11,"") &amp; IF(P11 &lt;&gt; "","+F" &amp; P11,"")</f>
        <v>I5+S2+E1+Z1+M2+F1</v>
      </c>
      <c r="R11" s="47">
        <v>0</v>
      </c>
      <c r="S11" s="47">
        <v>0</v>
      </c>
      <c r="T11" s="47" t="s">
        <v>941</v>
      </c>
      <c r="U11" s="47" t="s">
        <v>942</v>
      </c>
      <c r="V11" s="47" t="s">
        <v>941</v>
      </c>
      <c r="W11" s="47" t="s">
        <v>942</v>
      </c>
      <c r="X11" s="47">
        <v>0</v>
      </c>
      <c r="Y11" s="62" t="s">
        <v>925</v>
      </c>
      <c r="Z11" s="62" t="s">
        <v>925</v>
      </c>
    </row>
    <row r="12" spans="1:27" ht="14.1" customHeight="1" x14ac:dyDescent="0.2">
      <c r="A12" s="495" t="s">
        <v>1309</v>
      </c>
      <c r="B12" s="496">
        <v>0</v>
      </c>
      <c r="C12" s="496" t="s">
        <v>65</v>
      </c>
      <c r="D12" s="496" t="s">
        <v>65</v>
      </c>
      <c r="E12" s="126" t="s">
        <v>1310</v>
      </c>
      <c r="F12" s="126" t="s">
        <v>1485</v>
      </c>
      <c r="G12" s="126" t="s">
        <v>1485</v>
      </c>
      <c r="H12" s="126" t="s">
        <v>1581</v>
      </c>
      <c r="I12" s="126" t="s">
        <v>1629</v>
      </c>
      <c r="J12" s="126" t="s">
        <v>1628</v>
      </c>
      <c r="K12" s="498" t="s">
        <v>959</v>
      </c>
      <c r="L12" s="498" t="s">
        <v>1311</v>
      </c>
      <c r="M12" s="498" t="s">
        <v>940</v>
      </c>
      <c r="N12" s="498" t="s">
        <v>940</v>
      </c>
      <c r="O12" s="498" t="s">
        <v>960</v>
      </c>
      <c r="P12" s="498" t="s">
        <v>940</v>
      </c>
      <c r="Q12" s="504" t="str">
        <f t="shared" si="0"/>
        <v>I5+S2&amp;55+E1+Z1+M4+F1</v>
      </c>
      <c r="R12" s="499">
        <v>0</v>
      </c>
      <c r="S12" s="130">
        <v>0</v>
      </c>
      <c r="T12" s="499" t="s">
        <v>944</v>
      </c>
      <c r="U12" s="499" t="s">
        <v>945</v>
      </c>
      <c r="V12" s="499" t="s">
        <v>944</v>
      </c>
      <c r="W12" s="499" t="s">
        <v>945</v>
      </c>
      <c r="X12" s="499">
        <v>0</v>
      </c>
      <c r="Y12" s="499" t="s">
        <v>925</v>
      </c>
      <c r="Z12" s="499" t="s">
        <v>925</v>
      </c>
    </row>
    <row r="13" spans="1:27" ht="14.1" customHeight="1" x14ac:dyDescent="0.2">
      <c r="A13" s="502"/>
      <c r="B13" s="85">
        <v>0</v>
      </c>
      <c r="C13" s="85">
        <v>0</v>
      </c>
      <c r="D13" s="85" t="s">
        <v>65</v>
      </c>
      <c r="E13" s="45" t="s">
        <v>1312</v>
      </c>
      <c r="F13" s="94" t="s">
        <v>1485</v>
      </c>
      <c r="G13" s="94" t="s">
        <v>1485</v>
      </c>
      <c r="H13" s="45" t="s">
        <v>1581</v>
      </c>
      <c r="I13" s="45" t="s">
        <v>1524</v>
      </c>
      <c r="J13" s="45" t="s">
        <v>1627</v>
      </c>
      <c r="K13" s="58" t="s">
        <v>959</v>
      </c>
      <c r="L13" s="58" t="s">
        <v>969</v>
      </c>
      <c r="M13" s="58" t="s">
        <v>940</v>
      </c>
      <c r="N13" s="58" t="s">
        <v>940</v>
      </c>
      <c r="O13" s="58" t="s">
        <v>940</v>
      </c>
      <c r="P13" s="58" t="s">
        <v>940</v>
      </c>
      <c r="Q13" s="46" t="str">
        <f t="shared" si="0"/>
        <v>I5+S2+E1+Z1+M1+F1</v>
      </c>
      <c r="R13" s="574">
        <v>0</v>
      </c>
      <c r="S13" s="47">
        <v>0</v>
      </c>
      <c r="T13" s="574" t="s">
        <v>949</v>
      </c>
      <c r="U13" s="574" t="s">
        <v>950</v>
      </c>
      <c r="V13" s="574" t="s">
        <v>949</v>
      </c>
      <c r="W13" s="574" t="s">
        <v>950</v>
      </c>
      <c r="X13" s="574">
        <v>0</v>
      </c>
      <c r="Y13" s="62" t="s">
        <v>926</v>
      </c>
      <c r="Z13" s="62" t="s">
        <v>926</v>
      </c>
    </row>
    <row r="14" spans="1:27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5"/>
      <c r="R14" s="5"/>
      <c r="S14" s="5"/>
      <c r="T14" s="5"/>
      <c r="U14" s="5"/>
      <c r="V14" s="4"/>
      <c r="W14" s="4"/>
      <c r="X14" s="4"/>
      <c r="Y14" s="4"/>
    </row>
    <row r="15" spans="1:27" x14ac:dyDescent="0.2">
      <c r="V15" s="4"/>
      <c r="W15" s="4"/>
      <c r="X15" s="4"/>
      <c r="Y15" s="4"/>
    </row>
    <row r="16" spans="1:27" x14ac:dyDescent="0.2">
      <c r="V16" s="4"/>
      <c r="W16" s="4"/>
      <c r="X16" s="4"/>
      <c r="Y16" s="4"/>
    </row>
    <row r="17" spans="1:26" x14ac:dyDescent="0.2">
      <c r="V17" s="6"/>
      <c r="W17" s="6"/>
      <c r="X17" s="6"/>
      <c r="Y17" s="6"/>
    </row>
    <row r="18" spans="1:26" x14ac:dyDescent="0.2">
      <c r="V18" s="4"/>
      <c r="W18" s="4"/>
      <c r="X18" s="4"/>
      <c r="Y18" s="4"/>
    </row>
    <row r="19" spans="1:26" x14ac:dyDescent="0.2">
      <c r="V19" s="6"/>
      <c r="W19" s="6"/>
      <c r="X19" s="6"/>
      <c r="Y19" s="6"/>
    </row>
    <row r="20" spans="1:26" x14ac:dyDescent="0.2">
      <c r="V20" s="4"/>
      <c r="W20" s="4"/>
      <c r="X20" s="4"/>
      <c r="Y20" s="4"/>
    </row>
    <row r="21" spans="1:26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V21" s="1"/>
      <c r="W21" s="1"/>
      <c r="X21" s="1"/>
      <c r="Y21" s="1"/>
      <c r="Z21" s="1" t="s">
        <v>1313</v>
      </c>
    </row>
    <row r="22" spans="1:26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O22" s="2"/>
      <c r="V22" s="1"/>
      <c r="W22" s="1"/>
      <c r="X22" s="1"/>
      <c r="Y22" s="1"/>
      <c r="Z22" s="1"/>
    </row>
    <row r="23" spans="1:26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5"/>
      <c r="T24" s="5"/>
      <c r="U24" s="5"/>
      <c r="V24" s="6"/>
      <c r="W24" s="6"/>
      <c r="X24" s="6"/>
      <c r="Y24" s="6"/>
    </row>
    <row r="25" spans="1:26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5"/>
      <c r="T25" s="5"/>
      <c r="U25" s="5"/>
      <c r="V25" s="6"/>
      <c r="W25" s="6"/>
      <c r="X25" s="6"/>
      <c r="Y25" s="6"/>
    </row>
    <row r="26" spans="1:26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5"/>
      <c r="T26" s="5"/>
      <c r="U26" s="5"/>
      <c r="V26" s="4"/>
      <c r="W26" s="4"/>
      <c r="X26" s="4"/>
      <c r="Y26" s="4"/>
    </row>
    <row r="27" spans="1:26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5"/>
      <c r="T27" s="5"/>
      <c r="U27" s="5"/>
      <c r="V27" s="6"/>
      <c r="W27" s="6"/>
      <c r="X27" s="6"/>
      <c r="Y27" s="6"/>
    </row>
    <row r="28" spans="1:26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5"/>
      <c r="T28" s="5"/>
      <c r="U28" s="5"/>
      <c r="V28" s="4"/>
      <c r="W28" s="4"/>
      <c r="X28" s="4"/>
      <c r="Y28" s="4"/>
    </row>
    <row r="29" spans="1:26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5"/>
      <c r="T29" s="5"/>
      <c r="U29" s="5"/>
      <c r="V29" s="6"/>
      <c r="W29" s="6"/>
      <c r="X29" s="6"/>
      <c r="Y29" s="6"/>
      <c r="Z29" s="10"/>
    </row>
    <row r="30" spans="1:26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5"/>
      <c r="T30" s="5"/>
      <c r="U30" s="5"/>
      <c r="V30" s="4"/>
      <c r="W30" s="4"/>
      <c r="X30" s="4"/>
      <c r="Y30" s="4"/>
    </row>
    <row r="31" spans="1:26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5"/>
      <c r="T31" s="5"/>
      <c r="U31" s="5"/>
      <c r="V31" s="4"/>
      <c r="W31" s="4"/>
      <c r="X31" s="4"/>
      <c r="Y31" s="4"/>
    </row>
    <row r="32" spans="1:26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5"/>
      <c r="T32" s="5"/>
      <c r="U32" s="5"/>
      <c r="V32" s="4"/>
      <c r="W32" s="4"/>
      <c r="X32" s="4"/>
      <c r="Y32" s="4"/>
    </row>
    <row r="33" spans="1:26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5"/>
      <c r="R33" s="5"/>
      <c r="S33" s="5"/>
      <c r="T33" s="5"/>
      <c r="U33" s="5"/>
      <c r="V33" s="4"/>
      <c r="W33" s="4"/>
      <c r="X33" s="4"/>
      <c r="Y33" s="4"/>
    </row>
    <row r="34" spans="1:26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5"/>
      <c r="S34" s="5"/>
      <c r="T34" s="5"/>
      <c r="U34" s="5"/>
      <c r="V34" s="4"/>
      <c r="W34" s="4"/>
      <c r="X34" s="4"/>
      <c r="Y34" s="4"/>
    </row>
    <row r="35" spans="1:26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5"/>
      <c r="T35" s="5"/>
      <c r="U35" s="5"/>
      <c r="V35" s="4"/>
      <c r="W35" s="4"/>
      <c r="X35" s="4"/>
      <c r="Y35" s="4"/>
    </row>
    <row r="36" spans="1:26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5"/>
      <c r="T36" s="5"/>
      <c r="U36" s="5"/>
      <c r="V36" s="4"/>
      <c r="W36" s="4"/>
      <c r="X36" s="4"/>
      <c r="Y36" s="4"/>
      <c r="Z36" s="10"/>
    </row>
    <row r="37" spans="1:26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5"/>
      <c r="T37" s="5"/>
      <c r="U37" s="5"/>
      <c r="V37" s="4"/>
      <c r="W37" s="4"/>
      <c r="X37" s="4"/>
      <c r="Y37" s="4"/>
      <c r="Z37" s="10"/>
    </row>
    <row r="38" spans="1:26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5"/>
      <c r="T38" s="5"/>
      <c r="U38" s="5"/>
      <c r="V38" s="4"/>
      <c r="W38" s="4"/>
      <c r="X38" s="4"/>
      <c r="Y38" s="4"/>
    </row>
    <row r="39" spans="1:26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5"/>
      <c r="T39" s="5"/>
      <c r="U39" s="5"/>
      <c r="V39" s="4"/>
      <c r="W39" s="4"/>
      <c r="X39" s="4"/>
      <c r="Y39" s="4"/>
    </row>
    <row r="40" spans="1:26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  <c r="R40" s="5"/>
      <c r="S40" s="5"/>
      <c r="T40" s="5"/>
      <c r="U40" s="5"/>
      <c r="V40" s="4"/>
      <c r="W40" s="4"/>
      <c r="X40" s="4"/>
      <c r="Y40" s="4"/>
    </row>
    <row r="41" spans="1:26" x14ac:dyDescent="0.2">
      <c r="A41" s="8"/>
      <c r="B41" s="8"/>
      <c r="C41" s="8"/>
      <c r="D41" s="8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5"/>
      <c r="R41" s="5"/>
      <c r="S41" s="5"/>
      <c r="T41" s="5"/>
      <c r="U41" s="5"/>
      <c r="V41" s="4"/>
      <c r="W41" s="4"/>
      <c r="X41" s="4"/>
      <c r="Y41" s="4"/>
    </row>
    <row r="42" spans="1:26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6"/>
      <c r="W42" s="6"/>
      <c r="X42" s="6"/>
      <c r="Y42" s="6"/>
    </row>
    <row r="43" spans="1:26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5"/>
      <c r="R43" s="5"/>
      <c r="S43" s="5"/>
      <c r="T43" s="5"/>
      <c r="U43" s="5"/>
      <c r="V43" s="6"/>
      <c r="W43" s="6"/>
      <c r="X43" s="6"/>
      <c r="Y43" s="6"/>
    </row>
    <row r="44" spans="1:26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5"/>
      <c r="R44" s="5"/>
      <c r="S44" s="5"/>
      <c r="T44" s="5"/>
      <c r="U44" s="5"/>
      <c r="V44" s="4"/>
      <c r="W44" s="4"/>
      <c r="X44" s="4"/>
      <c r="Y44" s="4"/>
    </row>
    <row r="45" spans="1:26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5"/>
      <c r="R45" s="5"/>
      <c r="S45" s="5"/>
      <c r="T45" s="5"/>
      <c r="U45" s="5"/>
      <c r="V45" s="4"/>
      <c r="W45" s="4"/>
      <c r="X45" s="4"/>
      <c r="Y45" s="4"/>
    </row>
    <row r="46" spans="1:26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5"/>
      <c r="R46" s="5"/>
      <c r="S46" s="5"/>
      <c r="T46" s="5"/>
      <c r="U46" s="5"/>
      <c r="V46" s="6"/>
      <c r="W46" s="6"/>
      <c r="X46" s="6"/>
      <c r="Y46" s="6"/>
    </row>
    <row r="47" spans="1:26" x14ac:dyDescent="0.2">
      <c r="A47" s="8"/>
      <c r="B47" s="8"/>
      <c r="C47" s="8"/>
      <c r="D47" s="8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5"/>
      <c r="R47" s="5"/>
      <c r="S47" s="5"/>
      <c r="T47" s="5"/>
      <c r="U47" s="5"/>
      <c r="V47" s="6"/>
      <c r="W47" s="6"/>
      <c r="X47" s="6"/>
      <c r="Y47" s="6"/>
    </row>
    <row r="48" spans="1:26" x14ac:dyDescent="0.2">
      <c r="A48" s="8"/>
      <c r="B48" s="8"/>
      <c r="C48" s="8"/>
      <c r="D48" s="8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5"/>
      <c r="R48" s="5"/>
      <c r="S48" s="5"/>
      <c r="T48" s="5"/>
      <c r="U48" s="5"/>
      <c r="V48" s="5"/>
      <c r="W48" s="5"/>
      <c r="X48" s="5"/>
      <c r="Y48" s="5"/>
    </row>
    <row r="49" spans="1:25" x14ac:dyDescent="0.2">
      <c r="A49" s="8"/>
      <c r="B49" s="8"/>
      <c r="C49" s="8"/>
      <c r="D49" s="8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5"/>
      <c r="R49" s="5"/>
      <c r="S49" s="5"/>
      <c r="T49" s="5"/>
      <c r="U49" s="5"/>
      <c r="V49" s="5"/>
      <c r="W49" s="5"/>
      <c r="X49" s="5"/>
      <c r="Y49" s="5"/>
    </row>
    <row r="50" spans="1:25" x14ac:dyDescent="0.2">
      <c r="A50" s="8"/>
      <c r="B50" s="8"/>
      <c r="C50" s="8"/>
      <c r="D50" s="8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5"/>
      <c r="R50" s="5"/>
      <c r="S50" s="5"/>
      <c r="T50" s="5"/>
      <c r="U50" s="5"/>
      <c r="V50" s="5"/>
      <c r="W50" s="5"/>
      <c r="X50" s="5"/>
      <c r="Y50" s="5"/>
    </row>
    <row r="51" spans="1:25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25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  <c r="S52" s="2"/>
      <c r="T52" s="2"/>
      <c r="U52" s="2"/>
    </row>
    <row r="53" spans="1:25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</row>
    <row r="54" spans="1:25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</row>
    <row r="55" spans="1:25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  <c r="S55" s="2"/>
      <c r="T55" s="2"/>
      <c r="U55" s="2"/>
    </row>
    <row r="56" spans="1:25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"/>
      <c r="T56" s="2"/>
      <c r="U56" s="2"/>
    </row>
    <row r="57" spans="1:25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  <c r="S57" s="2"/>
      <c r="T57" s="2"/>
      <c r="U57" s="2"/>
    </row>
    <row r="58" spans="1:25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  <c r="R58" s="2"/>
      <c r="S58" s="2"/>
      <c r="T58" s="2"/>
      <c r="U58" s="2"/>
    </row>
    <row r="59" spans="1:25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"/>
      <c r="R59" s="2"/>
      <c r="S59" s="2"/>
      <c r="T59" s="2"/>
      <c r="U59" s="2"/>
    </row>
    <row r="60" spans="1:25" x14ac:dyDescent="0.2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2"/>
      <c r="R60" s="2"/>
      <c r="S60" s="2"/>
      <c r="T60" s="2"/>
      <c r="U60" s="2"/>
    </row>
    <row r="61" spans="1:25" x14ac:dyDescent="0.2"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2"/>
      <c r="R61" s="2"/>
      <c r="S61" s="2"/>
      <c r="T61" s="2"/>
      <c r="U61" s="2"/>
    </row>
    <row r="62" spans="1:25" x14ac:dyDescent="0.2"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2"/>
      <c r="R62" s="2"/>
      <c r="S62" s="2"/>
      <c r="T62" s="2"/>
      <c r="U62" s="2"/>
    </row>
    <row r="63" spans="1:25" x14ac:dyDescent="0.2"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2"/>
      <c r="R63" s="2"/>
      <c r="S63" s="2"/>
      <c r="T63" s="2"/>
      <c r="U63" s="2"/>
    </row>
    <row r="64" spans="1:25" x14ac:dyDescent="0.2"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2"/>
      <c r="R64" s="2"/>
      <c r="S64" s="2"/>
      <c r="T64" s="2"/>
      <c r="U64" s="2"/>
    </row>
    <row r="65" spans="5:21" x14ac:dyDescent="0.2"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2"/>
      <c r="R65" s="2"/>
      <c r="S65" s="2"/>
      <c r="T65" s="2"/>
      <c r="U65" s="2"/>
    </row>
    <row r="66" spans="5:21" x14ac:dyDescent="0.2"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1">
    <mergeCell ref="R2:W2"/>
    <mergeCell ref="X2:Z2"/>
    <mergeCell ref="A9:A11"/>
    <mergeCell ref="A2:A3"/>
    <mergeCell ref="E2:E3"/>
    <mergeCell ref="K2:Q2"/>
    <mergeCell ref="A5:A7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62"/>
  <sheetViews>
    <sheetView view="pageBreakPreview" zoomScale="85" zoomScaleNormal="95" zoomScaleSheetLayoutView="85" workbookViewId="0">
      <selection activeCell="C69" sqref="C69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2.2.c IPO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1283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14.1" customHeight="1" x14ac:dyDescent="0.2">
      <c r="A4" s="495" t="s">
        <v>1314</v>
      </c>
      <c r="B4" s="496">
        <v>0</v>
      </c>
      <c r="C4" s="496">
        <v>0</v>
      </c>
      <c r="D4" s="496" t="s">
        <v>65</v>
      </c>
      <c r="E4" s="126" t="s">
        <v>1315</v>
      </c>
      <c r="F4" s="126" t="s">
        <v>1485</v>
      </c>
      <c r="G4" s="126" t="s">
        <v>1485</v>
      </c>
      <c r="H4" s="126" t="s">
        <v>1518</v>
      </c>
      <c r="I4" s="126" t="s">
        <v>1519</v>
      </c>
      <c r="J4" s="126" t="s">
        <v>1596</v>
      </c>
      <c r="K4" s="498" t="s">
        <v>959</v>
      </c>
      <c r="L4" s="498" t="s">
        <v>1316</v>
      </c>
      <c r="M4" s="498" t="s">
        <v>940</v>
      </c>
      <c r="N4" s="498" t="s">
        <v>940</v>
      </c>
      <c r="O4" s="498" t="s">
        <v>969</v>
      </c>
      <c r="P4" s="498" t="s">
        <v>940</v>
      </c>
      <c r="Q4" s="504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I5+S2&amp;46+E1+Z1+M2+F1</v>
      </c>
      <c r="R4" s="499">
        <v>0</v>
      </c>
      <c r="S4" s="130">
        <v>0</v>
      </c>
      <c r="T4" s="499">
        <v>0</v>
      </c>
      <c r="U4" s="499">
        <v>0</v>
      </c>
      <c r="V4" s="499" t="s">
        <v>944</v>
      </c>
      <c r="W4" s="499" t="s">
        <v>945</v>
      </c>
      <c r="X4" s="499">
        <v>0</v>
      </c>
      <c r="Y4" s="499">
        <v>0</v>
      </c>
      <c r="Z4" s="499" t="s">
        <v>926</v>
      </c>
    </row>
    <row r="5" spans="1:27" ht="14.1" customHeight="1" x14ac:dyDescent="0.2">
      <c r="A5" s="507"/>
      <c r="B5" s="85">
        <v>0</v>
      </c>
      <c r="C5" s="85" t="s">
        <v>65</v>
      </c>
      <c r="D5" s="85" t="s">
        <v>65</v>
      </c>
      <c r="E5" s="45" t="s">
        <v>1307</v>
      </c>
      <c r="F5" s="94" t="s">
        <v>1485</v>
      </c>
      <c r="G5" s="94" t="s">
        <v>1485</v>
      </c>
      <c r="H5" s="45" t="s">
        <v>1518</v>
      </c>
      <c r="I5" s="45" t="s">
        <v>1519</v>
      </c>
      <c r="J5" s="45" t="s">
        <v>1621</v>
      </c>
      <c r="K5" s="58" t="s">
        <v>959</v>
      </c>
      <c r="L5" s="58" t="s">
        <v>1316</v>
      </c>
      <c r="M5" s="58" t="s">
        <v>940</v>
      </c>
      <c r="N5" s="58" t="s">
        <v>940</v>
      </c>
      <c r="O5" s="58" t="s">
        <v>969</v>
      </c>
      <c r="P5" s="58" t="s">
        <v>940</v>
      </c>
      <c r="Q5" s="46" t="str">
        <f>IF(K5 &lt;&gt; "","I" &amp; K5,"") &amp; IF(L5 &lt;&gt; "","+S" &amp; L5,"") &amp; IF(M5 &lt;&gt; "","+E" &amp; M5,"") &amp; IF(N5 &lt;&gt; "","+Z" &amp; N5,"") &amp; IF(O5 &lt;&gt; "","+M" &amp; O5,"") &amp; IF(P5 &lt;&gt; "","+F" &amp; P5,"")</f>
        <v>I5+S2&amp;46+E1+Z1+M2+F1</v>
      </c>
      <c r="R5" s="47">
        <v>0</v>
      </c>
      <c r="S5" s="47">
        <v>0</v>
      </c>
      <c r="T5" s="47" t="s">
        <v>941</v>
      </c>
      <c r="U5" s="47" t="s">
        <v>942</v>
      </c>
      <c r="V5" s="47" t="s">
        <v>941</v>
      </c>
      <c r="W5" s="47" t="s">
        <v>942</v>
      </c>
      <c r="X5" s="47">
        <v>0</v>
      </c>
      <c r="Y5" s="62" t="s">
        <v>926</v>
      </c>
      <c r="Z5" s="62" t="s">
        <v>926</v>
      </c>
    </row>
    <row r="6" spans="1:27" ht="14.1" customHeight="1" x14ac:dyDescent="0.2">
      <c r="A6" s="507"/>
      <c r="B6" s="85" t="s">
        <v>65</v>
      </c>
      <c r="C6" s="85">
        <v>0</v>
      </c>
      <c r="D6" s="85">
        <v>0</v>
      </c>
      <c r="E6" s="45" t="s">
        <v>1317</v>
      </c>
      <c r="F6" s="94" t="s">
        <v>1485</v>
      </c>
      <c r="G6" s="94" t="s">
        <v>1485</v>
      </c>
      <c r="H6" s="45" t="s">
        <v>1518</v>
      </c>
      <c r="I6" s="45" t="s">
        <v>1519</v>
      </c>
      <c r="J6" s="45" t="s">
        <v>1598</v>
      </c>
      <c r="K6" s="58" t="s">
        <v>959</v>
      </c>
      <c r="L6" s="58" t="s">
        <v>1316</v>
      </c>
      <c r="M6" s="58" t="s">
        <v>940</v>
      </c>
      <c r="N6" s="58" t="s">
        <v>940</v>
      </c>
      <c r="O6" s="58" t="s">
        <v>969</v>
      </c>
      <c r="P6" s="58" t="s">
        <v>940</v>
      </c>
      <c r="Q6" s="46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>I5+S2&amp;46+E1+Z1+M2+F1</v>
      </c>
      <c r="R6" s="47" t="s">
        <v>941</v>
      </c>
      <c r="S6" s="47" t="s">
        <v>942</v>
      </c>
      <c r="T6" s="47">
        <v>0</v>
      </c>
      <c r="U6" s="47">
        <v>0</v>
      </c>
      <c r="V6" s="47">
        <v>0</v>
      </c>
      <c r="W6" s="47">
        <v>0</v>
      </c>
      <c r="X6" s="47" t="s">
        <v>930</v>
      </c>
      <c r="Y6" s="62">
        <v>0</v>
      </c>
      <c r="Z6" s="62">
        <v>0</v>
      </c>
    </row>
    <row r="7" spans="1:27" ht="14.1" customHeight="1" x14ac:dyDescent="0.2">
      <c r="A7" s="495" t="s">
        <v>1318</v>
      </c>
      <c r="B7" s="496">
        <v>0</v>
      </c>
      <c r="C7" s="496" t="s">
        <v>65</v>
      </c>
      <c r="D7" s="496" t="s">
        <v>65</v>
      </c>
      <c r="E7" s="126" t="s">
        <v>1319</v>
      </c>
      <c r="F7" s="126" t="s">
        <v>1485</v>
      </c>
      <c r="G7" s="126" t="s">
        <v>1485</v>
      </c>
      <c r="H7" s="126" t="s">
        <v>1581</v>
      </c>
      <c r="I7" s="126" t="s">
        <v>1591</v>
      </c>
      <c r="J7" s="126" t="s">
        <v>1634</v>
      </c>
      <c r="K7" s="498" t="s">
        <v>959</v>
      </c>
      <c r="L7" s="498" t="s">
        <v>969</v>
      </c>
      <c r="M7" s="498" t="s">
        <v>940</v>
      </c>
      <c r="N7" s="498" t="s">
        <v>940</v>
      </c>
      <c r="O7" s="498" t="s">
        <v>940</v>
      </c>
      <c r="P7" s="498" t="s">
        <v>940</v>
      </c>
      <c r="Q7" s="504" t="str">
        <f>IF(K7 &lt;&gt; "","I" &amp; K7,"") &amp; IF(L7 &lt;&gt; "","+S" &amp; L7,"") &amp; IF(M7 &lt;&gt; "","+E" &amp; M7,"") &amp; IF(N7 &lt;&gt; "","+Z" &amp; N7,"") &amp; IF(O7 &lt;&gt; "","+M" &amp; O7,"") &amp; IF(P7 &lt;&gt; "","+F" &amp; P7,"")</f>
        <v>I5+S2+E1+Z1+M1+F1</v>
      </c>
      <c r="R7" s="130">
        <v>0</v>
      </c>
      <c r="S7" s="130">
        <v>0</v>
      </c>
      <c r="T7" s="575" t="s">
        <v>949</v>
      </c>
      <c r="U7" s="575" t="s">
        <v>950</v>
      </c>
      <c r="V7" s="575" t="s">
        <v>949</v>
      </c>
      <c r="W7" s="575" t="s">
        <v>950</v>
      </c>
      <c r="X7" s="575">
        <v>0</v>
      </c>
      <c r="Y7" s="499" t="s">
        <v>926</v>
      </c>
      <c r="Z7" s="499" t="s">
        <v>926</v>
      </c>
    </row>
    <row r="8" spans="1:27" ht="14.1" customHeight="1" x14ac:dyDescent="0.2">
      <c r="A8" s="535"/>
      <c r="B8" s="85" t="s">
        <v>65</v>
      </c>
      <c r="C8" s="85">
        <v>0</v>
      </c>
      <c r="D8" s="85">
        <v>0</v>
      </c>
      <c r="E8" s="45" t="s">
        <v>1317</v>
      </c>
      <c r="F8" s="94" t="s">
        <v>1485</v>
      </c>
      <c r="G8" s="94" t="s">
        <v>1485</v>
      </c>
      <c r="H8" s="45" t="s">
        <v>1518</v>
      </c>
      <c r="I8" s="45" t="s">
        <v>1519</v>
      </c>
      <c r="J8" s="45" t="s">
        <v>1598</v>
      </c>
      <c r="K8" s="58" t="s">
        <v>959</v>
      </c>
      <c r="L8" s="58" t="s">
        <v>969</v>
      </c>
      <c r="M8" s="58" t="s">
        <v>940</v>
      </c>
      <c r="N8" s="58" t="s">
        <v>940</v>
      </c>
      <c r="O8" s="58" t="s">
        <v>940</v>
      </c>
      <c r="P8" s="58" t="s">
        <v>940</v>
      </c>
      <c r="Q8" s="46" t="str">
        <f>IF(K8 &lt;&gt; "","I" &amp; K8,"") &amp; IF(L8 &lt;&gt; "","+S" &amp; L8,"") &amp; IF(M8 &lt;&gt; "","+E" &amp; M8,"") &amp; IF(N8 &lt;&gt; "","+Z" &amp; N8,"") &amp; IF(O8 &lt;&gt; "","+M" &amp; O8,"") &amp; IF(P8 &lt;&gt; "","+F" &amp; P8,"")</f>
        <v>I5+S2+E1+Z1+M1+F1</v>
      </c>
      <c r="R8" s="47" t="s">
        <v>941</v>
      </c>
      <c r="S8" s="47" t="s">
        <v>942</v>
      </c>
      <c r="T8" s="47">
        <v>0</v>
      </c>
      <c r="U8" s="47">
        <v>0</v>
      </c>
      <c r="V8" s="47">
        <v>0</v>
      </c>
      <c r="W8" s="47">
        <v>0</v>
      </c>
      <c r="X8" s="47" t="s">
        <v>930</v>
      </c>
      <c r="Y8" s="62">
        <v>0</v>
      </c>
      <c r="Z8" s="62">
        <v>0</v>
      </c>
    </row>
    <row r="9" spans="1:27" x14ac:dyDescent="0.2">
      <c r="A9" s="8"/>
      <c r="B9" s="8"/>
      <c r="C9" s="8"/>
      <c r="D9" s="8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5"/>
      <c r="R9" s="5"/>
      <c r="S9" s="5"/>
      <c r="T9" s="5"/>
      <c r="U9" s="5"/>
      <c r="V9" s="4"/>
      <c r="W9" s="4"/>
      <c r="X9" s="4"/>
      <c r="Y9" s="4"/>
    </row>
    <row r="10" spans="1:27" x14ac:dyDescent="0.2">
      <c r="A10" s="8"/>
      <c r="B10" s="8"/>
      <c r="C10" s="8"/>
      <c r="D10" s="8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5"/>
      <c r="R10" s="5"/>
      <c r="S10" s="5"/>
      <c r="T10" s="5"/>
      <c r="U10" s="5"/>
      <c r="V10" s="4"/>
      <c r="W10" s="4"/>
      <c r="X10" s="4"/>
      <c r="Y10" s="4"/>
    </row>
    <row r="11" spans="1:27" x14ac:dyDescent="0.2">
      <c r="V11" s="4"/>
      <c r="W11" s="4"/>
      <c r="X11" s="4"/>
      <c r="Y11" s="4"/>
    </row>
    <row r="12" spans="1:27" x14ac:dyDescent="0.2">
      <c r="V12" s="4"/>
      <c r="W12" s="4"/>
      <c r="X12" s="4"/>
      <c r="Y12" s="4"/>
    </row>
    <row r="13" spans="1:27" x14ac:dyDescent="0.2">
      <c r="V13" s="6"/>
      <c r="W13" s="6"/>
      <c r="X13" s="6"/>
      <c r="Y13" s="6"/>
    </row>
    <row r="14" spans="1:27" x14ac:dyDescent="0.2">
      <c r="V14" s="4"/>
      <c r="W14" s="4"/>
      <c r="X14" s="4"/>
      <c r="Y14" s="4"/>
    </row>
    <row r="15" spans="1:27" x14ac:dyDescent="0.2">
      <c r="V15" s="6"/>
      <c r="W15" s="6"/>
      <c r="X15" s="6"/>
      <c r="Y15" s="6"/>
    </row>
    <row r="16" spans="1:27" x14ac:dyDescent="0.2">
      <c r="V16" s="4"/>
      <c r="W16" s="4"/>
      <c r="X16" s="4"/>
      <c r="Y16" s="4"/>
    </row>
    <row r="17" spans="1:26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5"/>
      <c r="S17" s="5"/>
      <c r="T17" s="5"/>
      <c r="U17" s="5"/>
      <c r="V17" s="4"/>
      <c r="W17" s="4"/>
      <c r="X17" s="4"/>
      <c r="Y17" s="4"/>
    </row>
    <row r="18" spans="1:26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5"/>
      <c r="R18" s="5"/>
      <c r="S18" s="5"/>
      <c r="T18" s="5"/>
      <c r="U18" s="5"/>
      <c r="V18" s="4"/>
      <c r="W18" s="4"/>
      <c r="X18" s="4"/>
      <c r="Y18" s="4"/>
    </row>
    <row r="19" spans="1:26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"/>
      <c r="R19" s="5"/>
      <c r="S19" s="5"/>
      <c r="T19" s="5"/>
      <c r="U19" s="5"/>
      <c r="V19" s="4"/>
      <c r="W19" s="4"/>
      <c r="X19" s="4"/>
      <c r="Y19" s="4"/>
    </row>
    <row r="20" spans="1:26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5"/>
      <c r="S20" s="5"/>
      <c r="T20" s="5"/>
      <c r="U20" s="5"/>
      <c r="V20" s="6"/>
      <c r="W20" s="6"/>
      <c r="X20" s="6"/>
      <c r="Y20" s="6"/>
    </row>
    <row r="21" spans="1:26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5"/>
      <c r="S21" s="5"/>
      <c r="T21" s="5"/>
      <c r="U21" s="5"/>
      <c r="V21" s="6"/>
      <c r="W21" s="6"/>
      <c r="X21" s="6"/>
      <c r="Y21" s="6"/>
    </row>
    <row r="22" spans="1:26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5"/>
      <c r="S22" s="5"/>
      <c r="T22" s="5"/>
      <c r="U22" s="5"/>
      <c r="V22" s="4"/>
      <c r="W22" s="4"/>
      <c r="X22" s="4"/>
      <c r="Y22" s="4"/>
    </row>
    <row r="23" spans="1:26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5"/>
      <c r="S23" s="5"/>
      <c r="T23" s="5"/>
      <c r="U23" s="5"/>
      <c r="V23" s="6"/>
      <c r="W23" s="6"/>
      <c r="X23" s="6"/>
      <c r="Y23" s="6"/>
    </row>
    <row r="24" spans="1:26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5"/>
      <c r="T24" s="5"/>
      <c r="U24" s="5"/>
      <c r="V24" s="4"/>
      <c r="W24" s="4"/>
      <c r="X24" s="4"/>
      <c r="Y24" s="4"/>
    </row>
    <row r="25" spans="1:26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5"/>
      <c r="T25" s="5"/>
      <c r="U25" s="5"/>
      <c r="V25" s="6"/>
      <c r="W25" s="6"/>
      <c r="X25" s="6"/>
      <c r="Y25" s="6"/>
      <c r="Z25" s="10"/>
    </row>
    <row r="26" spans="1:26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5"/>
      <c r="T26" s="5"/>
      <c r="U26" s="5"/>
      <c r="V26" s="4"/>
      <c r="W26" s="4"/>
      <c r="X26" s="4"/>
      <c r="Y26" s="4"/>
    </row>
    <row r="27" spans="1:26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5"/>
      <c r="T27" s="5"/>
      <c r="U27" s="5"/>
      <c r="V27" s="4"/>
      <c r="W27" s="4"/>
      <c r="X27" s="4"/>
      <c r="Y27" s="4"/>
    </row>
    <row r="28" spans="1:26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5"/>
      <c r="T28" s="5"/>
      <c r="U28" s="5"/>
      <c r="V28" s="4"/>
      <c r="W28" s="4"/>
      <c r="X28" s="4"/>
      <c r="Y28" s="4"/>
    </row>
    <row r="29" spans="1:26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5"/>
      <c r="T29" s="5"/>
      <c r="U29" s="5"/>
      <c r="V29" s="4"/>
      <c r="W29" s="4"/>
      <c r="X29" s="4"/>
      <c r="Y29" s="4"/>
    </row>
    <row r="30" spans="1:26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5"/>
      <c r="T30" s="5"/>
      <c r="U30" s="5"/>
      <c r="V30" s="4"/>
      <c r="W30" s="4"/>
      <c r="X30" s="4"/>
      <c r="Y30" s="4"/>
    </row>
    <row r="31" spans="1:26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5"/>
      <c r="T31" s="5"/>
      <c r="U31" s="5"/>
      <c r="V31" s="4"/>
      <c r="W31" s="4"/>
      <c r="X31" s="4"/>
      <c r="Y31" s="4"/>
    </row>
    <row r="32" spans="1:26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5"/>
      <c r="T32" s="5"/>
      <c r="U32" s="5"/>
      <c r="V32" s="4"/>
      <c r="W32" s="4"/>
      <c r="X32" s="4"/>
      <c r="Y32" s="4"/>
      <c r="Z32" s="10"/>
    </row>
    <row r="33" spans="1:26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5"/>
      <c r="R33" s="5"/>
      <c r="S33" s="5"/>
      <c r="T33" s="5"/>
      <c r="U33" s="5"/>
      <c r="V33" s="4"/>
      <c r="W33" s="4"/>
      <c r="X33" s="4"/>
      <c r="Y33" s="4"/>
      <c r="Z33" s="10"/>
    </row>
    <row r="34" spans="1:26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5"/>
      <c r="S34" s="5"/>
      <c r="T34" s="5"/>
      <c r="U34" s="5"/>
      <c r="V34" s="4"/>
      <c r="W34" s="4"/>
      <c r="X34" s="4"/>
      <c r="Y34" s="4"/>
    </row>
    <row r="35" spans="1:26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5"/>
      <c r="T35" s="5"/>
      <c r="U35" s="5"/>
      <c r="V35" s="4"/>
      <c r="W35" s="4"/>
      <c r="X35" s="4"/>
      <c r="Y35" s="4"/>
    </row>
    <row r="36" spans="1:26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5"/>
      <c r="T36" s="5"/>
      <c r="U36" s="5"/>
      <c r="V36" s="4"/>
      <c r="W36" s="4"/>
      <c r="X36" s="4"/>
      <c r="Y36" s="4"/>
    </row>
    <row r="37" spans="1:26" x14ac:dyDescent="0.2">
      <c r="A37" s="8"/>
      <c r="B37" s="8"/>
      <c r="C37" s="8"/>
      <c r="D37" s="8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5"/>
      <c r="R37" s="5"/>
      <c r="S37" s="5"/>
      <c r="T37" s="5"/>
      <c r="U37" s="5"/>
      <c r="V37" s="4"/>
      <c r="W37" s="4"/>
      <c r="X37" s="4"/>
      <c r="Y37" s="4"/>
    </row>
    <row r="38" spans="1:26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5"/>
      <c r="T38" s="5"/>
      <c r="U38" s="5"/>
      <c r="V38" s="6"/>
      <c r="W38" s="6"/>
      <c r="X38" s="6"/>
      <c r="Y38" s="6"/>
    </row>
    <row r="39" spans="1:26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5"/>
      <c r="T39" s="5"/>
      <c r="U39" s="5"/>
      <c r="V39" s="6"/>
      <c r="W39" s="6"/>
      <c r="X39" s="6"/>
      <c r="Y39" s="6"/>
    </row>
    <row r="40" spans="1:26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  <c r="R40" s="5"/>
      <c r="S40" s="5"/>
      <c r="T40" s="5"/>
      <c r="U40" s="5"/>
      <c r="V40" s="4"/>
      <c r="W40" s="4"/>
      <c r="X40" s="4"/>
      <c r="Y40" s="4"/>
    </row>
    <row r="41" spans="1:26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4"/>
      <c r="W41" s="4"/>
      <c r="X41" s="4"/>
      <c r="Y41" s="4"/>
    </row>
    <row r="42" spans="1:26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6"/>
      <c r="W42" s="6"/>
      <c r="X42" s="6"/>
      <c r="Y42" s="6"/>
    </row>
    <row r="43" spans="1:26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5"/>
      <c r="R43" s="5"/>
      <c r="S43" s="5"/>
      <c r="T43" s="5"/>
      <c r="U43" s="5"/>
      <c r="V43" s="6"/>
      <c r="W43" s="6"/>
      <c r="X43" s="6"/>
      <c r="Y43" s="6"/>
    </row>
    <row r="44" spans="1:26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5"/>
      <c r="R44" s="5"/>
      <c r="S44" s="5"/>
      <c r="T44" s="5"/>
      <c r="U44" s="5"/>
      <c r="V44" s="5"/>
      <c r="W44" s="5"/>
      <c r="X44" s="5"/>
      <c r="Y44" s="5"/>
    </row>
    <row r="45" spans="1:26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5"/>
      <c r="R45" s="5"/>
      <c r="S45" s="5"/>
      <c r="T45" s="5"/>
      <c r="U45" s="5"/>
      <c r="V45" s="5"/>
      <c r="W45" s="5"/>
      <c r="X45" s="5"/>
      <c r="Y45" s="5"/>
    </row>
    <row r="46" spans="1:26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5"/>
      <c r="R46" s="5"/>
      <c r="S46" s="5"/>
      <c r="T46" s="5"/>
      <c r="U46" s="5"/>
      <c r="V46" s="5"/>
      <c r="W46" s="5"/>
      <c r="X46" s="5"/>
      <c r="Y46" s="5"/>
    </row>
    <row r="47" spans="1:26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26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  <c r="U48" s="2"/>
    </row>
    <row r="49" spans="5:21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  <c r="R49" s="2"/>
      <c r="S49" s="2"/>
      <c r="T49" s="2"/>
      <c r="U49" s="2"/>
    </row>
    <row r="50" spans="5:21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  <c r="R50" s="2"/>
      <c r="S50" s="2"/>
      <c r="T50" s="2"/>
      <c r="U50" s="2"/>
    </row>
    <row r="51" spans="5:21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  <c r="R51" s="2"/>
      <c r="S51" s="2"/>
      <c r="T51" s="2"/>
      <c r="U51" s="2"/>
    </row>
    <row r="52" spans="5:21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  <c r="S52" s="2"/>
      <c r="T52" s="2"/>
      <c r="U52" s="2"/>
    </row>
    <row r="53" spans="5:21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</row>
    <row r="54" spans="5:21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</row>
    <row r="55" spans="5:21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  <c r="S55" s="2"/>
      <c r="T55" s="2"/>
      <c r="U55" s="2"/>
    </row>
    <row r="56" spans="5:21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"/>
      <c r="T56" s="2"/>
      <c r="U56" s="2"/>
    </row>
    <row r="57" spans="5:21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  <c r="S57" s="2"/>
      <c r="T57" s="2"/>
      <c r="U57" s="2"/>
    </row>
    <row r="58" spans="5:21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  <c r="R58" s="2"/>
      <c r="S58" s="2"/>
      <c r="T58" s="2"/>
      <c r="U58" s="2"/>
    </row>
    <row r="59" spans="5:21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"/>
      <c r="R59" s="2"/>
      <c r="S59" s="2"/>
      <c r="T59" s="2"/>
      <c r="U59" s="2"/>
    </row>
    <row r="60" spans="5:21" x14ac:dyDescent="0.2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2"/>
      <c r="R60" s="2"/>
      <c r="S60" s="2"/>
      <c r="T60" s="2"/>
      <c r="U60" s="2"/>
    </row>
    <row r="61" spans="5:21" x14ac:dyDescent="0.2"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2"/>
      <c r="R61" s="2"/>
      <c r="S61" s="2"/>
      <c r="T61" s="2"/>
      <c r="U61" s="2"/>
    </row>
    <row r="62" spans="5:21" x14ac:dyDescent="0.2"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R2:W2"/>
    <mergeCell ref="X2:Z2"/>
    <mergeCell ref="A2:A3"/>
    <mergeCell ref="E2:E3"/>
    <mergeCell ref="K2:Q2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60"/>
  <sheetViews>
    <sheetView view="pageBreakPreview" zoomScale="85" zoomScaleNormal="95" zoomScaleSheetLayoutView="85" workbookViewId="0">
      <selection activeCell="E46" sqref="E46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2.2.d Orientační systém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1283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14.1" customHeight="1" x14ac:dyDescent="0.2">
      <c r="A4" s="495" t="s">
        <v>1320</v>
      </c>
      <c r="B4" s="496" t="s">
        <v>65</v>
      </c>
      <c r="C4" s="496" t="s">
        <v>65</v>
      </c>
      <c r="D4" s="496" t="s">
        <v>65</v>
      </c>
      <c r="E4" s="497" t="s">
        <v>1321</v>
      </c>
      <c r="F4" s="126" t="s">
        <v>1485</v>
      </c>
      <c r="G4" s="126" t="s">
        <v>1485</v>
      </c>
      <c r="H4" s="497" t="s">
        <v>1513</v>
      </c>
      <c r="I4" s="497" t="s">
        <v>1514</v>
      </c>
      <c r="J4" s="497" t="s">
        <v>1515</v>
      </c>
      <c r="K4" s="498" t="s">
        <v>1095</v>
      </c>
      <c r="L4" s="498" t="s">
        <v>1322</v>
      </c>
      <c r="M4" s="498" t="s">
        <v>940</v>
      </c>
      <c r="N4" s="498" t="s">
        <v>940</v>
      </c>
      <c r="O4" s="498" t="s">
        <v>960</v>
      </c>
      <c r="P4" s="498" t="s">
        <v>940</v>
      </c>
      <c r="Q4" s="504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I5&amp;9+S2&amp;47+E1+Z1+M4+F1</v>
      </c>
      <c r="R4" s="130" t="s">
        <v>941</v>
      </c>
      <c r="S4" s="130" t="s">
        <v>942</v>
      </c>
      <c r="T4" s="130" t="s">
        <v>941</v>
      </c>
      <c r="U4" s="130" t="s">
        <v>942</v>
      </c>
      <c r="V4" s="130" t="s">
        <v>941</v>
      </c>
      <c r="W4" s="130" t="s">
        <v>942</v>
      </c>
      <c r="X4" s="130" t="s">
        <v>927</v>
      </c>
      <c r="Y4" s="499" t="s">
        <v>926</v>
      </c>
      <c r="Z4" s="499" t="s">
        <v>926</v>
      </c>
    </row>
    <row r="5" spans="1:27" ht="14.1" customHeight="1" x14ac:dyDescent="0.2">
      <c r="A5" s="529"/>
      <c r="B5" s="85" t="s">
        <v>65</v>
      </c>
      <c r="C5" s="85" t="s">
        <v>65</v>
      </c>
      <c r="D5" s="85" t="s">
        <v>65</v>
      </c>
      <c r="E5" s="94" t="s">
        <v>1294</v>
      </c>
      <c r="F5" s="94" t="s">
        <v>1485</v>
      </c>
      <c r="G5" s="94" t="s">
        <v>1485</v>
      </c>
      <c r="H5" s="94" t="s">
        <v>1518</v>
      </c>
      <c r="I5" s="94" t="s">
        <v>1519</v>
      </c>
      <c r="J5" s="94" t="s">
        <v>1520</v>
      </c>
      <c r="K5" s="58" t="s">
        <v>1054</v>
      </c>
      <c r="L5" s="58" t="s">
        <v>969</v>
      </c>
      <c r="M5" s="58" t="s">
        <v>940</v>
      </c>
      <c r="N5" s="58" t="s">
        <v>940</v>
      </c>
      <c r="O5" s="58" t="s">
        <v>960</v>
      </c>
      <c r="P5" s="58" t="s">
        <v>940</v>
      </c>
      <c r="Q5" s="46" t="str">
        <f>IF(K5 &lt;&gt; "","I" &amp; K5,"") &amp; IF(L5 &lt;&gt; "","+S" &amp; L5,"") &amp; IF(M5 &lt;&gt; "","+E" &amp; M5,"") &amp; IF(N5 &lt;&gt; "","+Z" &amp; N5,"") &amp; IF(O5 &lt;&gt; "","+M" &amp; O5,"") &amp; IF(P5 &lt;&gt; "","+F" &amp; P5,"")</f>
        <v>I5&amp;7+S2+E1+Z1+M4+F1</v>
      </c>
      <c r="R5" s="62" t="s">
        <v>944</v>
      </c>
      <c r="S5" s="47" t="s">
        <v>945</v>
      </c>
      <c r="T5" s="62" t="s">
        <v>944</v>
      </c>
      <c r="U5" s="62" t="s">
        <v>945</v>
      </c>
      <c r="V5" s="62" t="s">
        <v>944</v>
      </c>
      <c r="W5" s="62" t="s">
        <v>945</v>
      </c>
      <c r="X5" s="62" t="s">
        <v>927</v>
      </c>
      <c r="Y5" s="62" t="s">
        <v>926</v>
      </c>
      <c r="Z5" s="62" t="s">
        <v>926</v>
      </c>
    </row>
    <row r="6" spans="1:27" ht="14.1" customHeight="1" x14ac:dyDescent="0.2">
      <c r="A6" s="529"/>
      <c r="B6" s="85" t="s">
        <v>65</v>
      </c>
      <c r="C6" s="85" t="s">
        <v>65</v>
      </c>
      <c r="D6" s="85" t="s">
        <v>65</v>
      </c>
      <c r="E6" s="94" t="s">
        <v>1295</v>
      </c>
      <c r="F6" s="94" t="s">
        <v>1485</v>
      </c>
      <c r="G6" s="94" t="s">
        <v>1485</v>
      </c>
      <c r="H6" s="513" t="s">
        <v>1501</v>
      </c>
      <c r="I6" s="513" t="s">
        <v>1502</v>
      </c>
      <c r="J6" s="513" t="s">
        <v>1503</v>
      </c>
      <c r="K6" s="58" t="s">
        <v>1054</v>
      </c>
      <c r="L6" s="58" t="s">
        <v>940</v>
      </c>
      <c r="M6" s="58" t="s">
        <v>940</v>
      </c>
      <c r="N6" s="58" t="s">
        <v>940</v>
      </c>
      <c r="O6" s="58" t="s">
        <v>982</v>
      </c>
      <c r="P6" s="58" t="s">
        <v>940</v>
      </c>
      <c r="Q6" s="46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>I5&amp;7+S1+E1+Z1+M3+F1</v>
      </c>
      <c r="R6" s="62" t="s">
        <v>944</v>
      </c>
      <c r="S6" s="47" t="s">
        <v>945</v>
      </c>
      <c r="T6" s="62" t="s">
        <v>944</v>
      </c>
      <c r="U6" s="62" t="s">
        <v>945</v>
      </c>
      <c r="V6" s="62" t="s">
        <v>944</v>
      </c>
      <c r="W6" s="62" t="s">
        <v>945</v>
      </c>
      <c r="X6" s="62" t="s">
        <v>927</v>
      </c>
      <c r="Y6" s="62" t="s">
        <v>927</v>
      </c>
      <c r="Z6" s="62" t="s">
        <v>927</v>
      </c>
    </row>
    <row r="7" spans="1:27" x14ac:dyDescent="0.2">
      <c r="A7" s="8"/>
      <c r="B7" s="8"/>
      <c r="C7" s="8"/>
      <c r="D7" s="8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5"/>
      <c r="R7" s="5"/>
      <c r="S7" s="5"/>
      <c r="T7" s="5"/>
      <c r="U7" s="5"/>
      <c r="V7" s="4"/>
      <c r="W7" s="4"/>
      <c r="X7" s="4"/>
      <c r="Y7" s="4"/>
    </row>
    <row r="8" spans="1:27" x14ac:dyDescent="0.2">
      <c r="A8" s="8"/>
      <c r="B8" s="8"/>
      <c r="C8" s="8"/>
      <c r="D8" s="8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5"/>
      <c r="R8" s="5"/>
      <c r="S8" s="5"/>
      <c r="T8" s="5"/>
      <c r="U8" s="5"/>
      <c r="V8" s="4"/>
      <c r="W8" s="4"/>
      <c r="X8" s="4"/>
      <c r="Y8" s="4"/>
    </row>
    <row r="9" spans="1:27" x14ac:dyDescent="0.2">
      <c r="V9" s="4"/>
      <c r="W9" s="4"/>
      <c r="X9" s="4"/>
      <c r="Y9" s="4"/>
    </row>
    <row r="10" spans="1:27" x14ac:dyDescent="0.2">
      <c r="V10" s="4"/>
      <c r="W10" s="4"/>
      <c r="X10" s="4"/>
      <c r="Y10" s="4"/>
    </row>
    <row r="11" spans="1:27" x14ac:dyDescent="0.2">
      <c r="V11" s="6"/>
      <c r="W11" s="6"/>
      <c r="X11" s="6"/>
      <c r="Y11" s="6"/>
    </row>
    <row r="12" spans="1:27" x14ac:dyDescent="0.2">
      <c r="V12" s="4"/>
      <c r="W12" s="4"/>
      <c r="X12" s="4"/>
      <c r="Y12" s="4"/>
    </row>
    <row r="13" spans="1:27" x14ac:dyDescent="0.2">
      <c r="V13" s="6"/>
      <c r="W13" s="6"/>
      <c r="X13" s="6"/>
      <c r="Y13" s="6"/>
    </row>
    <row r="14" spans="1:27" x14ac:dyDescent="0.2">
      <c r="V14" s="4"/>
      <c r="W14" s="4"/>
      <c r="X14" s="4"/>
      <c r="Y14" s="4"/>
    </row>
    <row r="15" spans="1:27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5"/>
      <c r="R15" s="5"/>
      <c r="S15" s="5"/>
      <c r="T15" s="5"/>
      <c r="U15" s="5"/>
      <c r="V15" s="4"/>
      <c r="W15" s="4"/>
      <c r="X15" s="4"/>
      <c r="Y15" s="4"/>
    </row>
    <row r="16" spans="1:27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5"/>
      <c r="R16" s="5"/>
      <c r="S16" s="5"/>
      <c r="T16" s="5"/>
      <c r="U16" s="5"/>
      <c r="V16" s="4"/>
      <c r="W16" s="4"/>
      <c r="X16" s="4"/>
      <c r="Y16" s="4"/>
    </row>
    <row r="17" spans="1:26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5"/>
      <c r="S17" s="5"/>
      <c r="T17" s="5"/>
      <c r="U17" s="5"/>
      <c r="V17" s="4"/>
      <c r="W17" s="4"/>
      <c r="X17" s="4"/>
      <c r="Y17" s="4"/>
    </row>
    <row r="18" spans="1:26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5"/>
      <c r="R18" s="5"/>
      <c r="S18" s="5"/>
      <c r="T18" s="5"/>
      <c r="U18" s="5"/>
      <c r="V18" s="6"/>
      <c r="W18" s="6"/>
      <c r="X18" s="6"/>
      <c r="Y18" s="6"/>
    </row>
    <row r="19" spans="1:26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"/>
      <c r="R19" s="5"/>
      <c r="S19" s="5"/>
      <c r="T19" s="5"/>
      <c r="U19" s="5"/>
      <c r="V19" s="6"/>
      <c r="W19" s="6"/>
      <c r="X19" s="6"/>
      <c r="Y19" s="6"/>
    </row>
    <row r="20" spans="1:26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5"/>
      <c r="S20" s="5"/>
      <c r="T20" s="5"/>
      <c r="U20" s="5"/>
      <c r="V20" s="4"/>
      <c r="W20" s="4"/>
      <c r="X20" s="4"/>
      <c r="Y20" s="4"/>
    </row>
    <row r="21" spans="1:26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5"/>
      <c r="S21" s="5"/>
      <c r="T21" s="5"/>
      <c r="U21" s="5"/>
      <c r="V21" s="6"/>
      <c r="W21" s="6"/>
      <c r="X21" s="6"/>
      <c r="Y21" s="6"/>
    </row>
    <row r="22" spans="1:26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5"/>
      <c r="S22" s="5"/>
      <c r="T22" s="5"/>
      <c r="U22" s="5"/>
      <c r="V22" s="4"/>
      <c r="W22" s="4"/>
      <c r="X22" s="4"/>
      <c r="Y22" s="4"/>
    </row>
    <row r="23" spans="1:26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5"/>
      <c r="S23" s="5"/>
      <c r="T23" s="5"/>
      <c r="U23" s="5"/>
      <c r="V23" s="6"/>
      <c r="W23" s="6"/>
      <c r="X23" s="6"/>
      <c r="Y23" s="6"/>
      <c r="Z23" s="10"/>
    </row>
    <row r="24" spans="1:26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5"/>
      <c r="T24" s="5"/>
      <c r="U24" s="5"/>
      <c r="V24" s="4"/>
      <c r="W24" s="4"/>
      <c r="X24" s="4"/>
      <c r="Y24" s="4"/>
    </row>
    <row r="25" spans="1:26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5"/>
      <c r="T25" s="5"/>
      <c r="U25" s="5"/>
      <c r="V25" s="4"/>
      <c r="W25" s="4"/>
      <c r="X25" s="4"/>
      <c r="Y25" s="4"/>
    </row>
    <row r="26" spans="1:26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5"/>
      <c r="T26" s="5"/>
      <c r="U26" s="5"/>
      <c r="V26" s="4"/>
      <c r="W26" s="4"/>
      <c r="X26" s="4"/>
      <c r="Y26" s="4"/>
    </row>
    <row r="27" spans="1:26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5"/>
      <c r="T27" s="5"/>
      <c r="U27" s="5"/>
      <c r="V27" s="4"/>
      <c r="W27" s="4"/>
      <c r="X27" s="4"/>
      <c r="Y27" s="4"/>
    </row>
    <row r="28" spans="1:26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5"/>
      <c r="T28" s="5"/>
      <c r="U28" s="5"/>
      <c r="V28" s="4"/>
      <c r="W28" s="4"/>
      <c r="X28" s="4"/>
      <c r="Y28" s="4"/>
    </row>
    <row r="29" spans="1:26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5"/>
      <c r="T29" s="5"/>
      <c r="U29" s="5"/>
      <c r="V29" s="4"/>
      <c r="W29" s="4"/>
      <c r="X29" s="4"/>
      <c r="Y29" s="4"/>
    </row>
    <row r="30" spans="1:26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5"/>
      <c r="T30" s="5"/>
      <c r="U30" s="5"/>
      <c r="V30" s="4"/>
      <c r="W30" s="4"/>
      <c r="X30" s="4"/>
      <c r="Y30" s="4"/>
      <c r="Z30" s="10"/>
    </row>
    <row r="31" spans="1:26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5"/>
      <c r="T31" s="5"/>
      <c r="U31" s="5"/>
      <c r="V31" s="4"/>
      <c r="W31" s="4"/>
      <c r="X31" s="4"/>
      <c r="Y31" s="4"/>
      <c r="Z31" s="10"/>
    </row>
    <row r="32" spans="1:26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5"/>
      <c r="T32" s="5"/>
      <c r="U32" s="5"/>
      <c r="V32" s="4"/>
      <c r="W32" s="4"/>
      <c r="X32" s="4"/>
      <c r="Y32" s="4"/>
    </row>
    <row r="33" spans="1:25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5"/>
      <c r="R33" s="5"/>
      <c r="S33" s="5"/>
      <c r="T33" s="5"/>
      <c r="U33" s="5"/>
      <c r="V33" s="4"/>
      <c r="W33" s="4"/>
      <c r="X33" s="4"/>
      <c r="Y33" s="4"/>
    </row>
    <row r="34" spans="1:25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5"/>
      <c r="S34" s="5"/>
      <c r="T34" s="5"/>
      <c r="U34" s="5"/>
      <c r="V34" s="4"/>
      <c r="W34" s="4"/>
      <c r="X34" s="4"/>
      <c r="Y34" s="4"/>
    </row>
    <row r="35" spans="1:25" x14ac:dyDescent="0.2">
      <c r="A35" s="8"/>
      <c r="B35" s="8"/>
      <c r="C35" s="8"/>
      <c r="D35" s="8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5"/>
      <c r="R35" s="5"/>
      <c r="S35" s="5"/>
      <c r="T35" s="5"/>
      <c r="U35" s="5"/>
      <c r="V35" s="4"/>
      <c r="W35" s="4"/>
      <c r="X35" s="4"/>
      <c r="Y35" s="4"/>
    </row>
    <row r="36" spans="1:25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5"/>
      <c r="T36" s="5"/>
      <c r="U36" s="5"/>
      <c r="V36" s="6"/>
      <c r="W36" s="6"/>
      <c r="X36" s="6"/>
      <c r="Y36" s="6"/>
    </row>
    <row r="37" spans="1:25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5"/>
      <c r="T37" s="5"/>
      <c r="U37" s="5"/>
      <c r="V37" s="6"/>
      <c r="W37" s="6"/>
      <c r="X37" s="6"/>
      <c r="Y37" s="6"/>
    </row>
    <row r="38" spans="1:25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5"/>
      <c r="T38" s="5"/>
      <c r="U38" s="5"/>
      <c r="V38" s="4"/>
      <c r="W38" s="4"/>
      <c r="X38" s="4"/>
      <c r="Y38" s="4"/>
    </row>
    <row r="39" spans="1:25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5"/>
      <c r="T39" s="5"/>
      <c r="U39" s="5"/>
      <c r="V39" s="4"/>
      <c r="W39" s="4"/>
      <c r="X39" s="4"/>
      <c r="Y39" s="4"/>
    </row>
    <row r="40" spans="1:25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  <c r="R40" s="5"/>
      <c r="S40" s="5"/>
      <c r="T40" s="5"/>
      <c r="U40" s="5"/>
      <c r="V40" s="6"/>
      <c r="W40" s="6"/>
      <c r="X40" s="6"/>
      <c r="Y40" s="6"/>
    </row>
    <row r="41" spans="1:25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6"/>
      <c r="W41" s="6"/>
      <c r="X41" s="6"/>
      <c r="Y41" s="6"/>
    </row>
    <row r="42" spans="1:25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5"/>
      <c r="W42" s="5"/>
      <c r="X42" s="5"/>
      <c r="Y42" s="5"/>
    </row>
    <row r="43" spans="1:25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5"/>
      <c r="R43" s="5"/>
      <c r="S43" s="5"/>
      <c r="T43" s="5"/>
      <c r="U43" s="5"/>
      <c r="V43" s="5"/>
      <c r="W43" s="5"/>
      <c r="X43" s="5"/>
      <c r="Y43" s="5"/>
    </row>
    <row r="44" spans="1:25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5"/>
      <c r="R44" s="5"/>
      <c r="S44" s="5"/>
      <c r="T44" s="5"/>
      <c r="U44" s="5"/>
      <c r="V44" s="5"/>
      <c r="W44" s="5"/>
      <c r="X44" s="5"/>
      <c r="Y44" s="5"/>
    </row>
    <row r="45" spans="1:25" x14ac:dyDescent="0.2"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25" x14ac:dyDescent="0.2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"/>
      <c r="R46" s="2"/>
      <c r="S46" s="2"/>
      <c r="T46" s="2"/>
      <c r="U46" s="2"/>
    </row>
    <row r="47" spans="1:25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  <c r="R47" s="2"/>
      <c r="S47" s="2"/>
      <c r="T47" s="2"/>
      <c r="U47" s="2"/>
    </row>
    <row r="48" spans="1:25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  <c r="U48" s="2"/>
    </row>
    <row r="49" spans="5:21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  <c r="R49" s="2"/>
      <c r="S49" s="2"/>
      <c r="T49" s="2"/>
      <c r="U49" s="2"/>
    </row>
    <row r="50" spans="5:21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  <c r="R50" s="2"/>
      <c r="S50" s="2"/>
      <c r="T50" s="2"/>
      <c r="U50" s="2"/>
    </row>
    <row r="51" spans="5:21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  <c r="R51" s="2"/>
      <c r="S51" s="2"/>
      <c r="T51" s="2"/>
      <c r="U51" s="2"/>
    </row>
    <row r="52" spans="5:21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  <c r="S52" s="2"/>
      <c r="T52" s="2"/>
      <c r="U52" s="2"/>
    </row>
    <row r="53" spans="5:21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</row>
    <row r="54" spans="5:21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</row>
    <row r="55" spans="5:21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  <c r="S55" s="2"/>
      <c r="T55" s="2"/>
      <c r="U55" s="2"/>
    </row>
    <row r="56" spans="5:21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"/>
      <c r="T56" s="2"/>
      <c r="U56" s="2"/>
    </row>
    <row r="57" spans="5:21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  <c r="S57" s="2"/>
      <c r="T57" s="2"/>
      <c r="U57" s="2"/>
    </row>
    <row r="58" spans="5:21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  <c r="R58" s="2"/>
      <c r="S58" s="2"/>
      <c r="T58" s="2"/>
      <c r="U58" s="2"/>
    </row>
    <row r="59" spans="5:21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"/>
      <c r="R59" s="2"/>
      <c r="S59" s="2"/>
      <c r="T59" s="2"/>
      <c r="U59" s="2"/>
    </row>
    <row r="60" spans="5:21" x14ac:dyDescent="0.2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A5:A6"/>
    <mergeCell ref="B2:B3"/>
    <mergeCell ref="D2:D3"/>
    <mergeCell ref="R2:W2"/>
    <mergeCell ref="X2:Z2"/>
    <mergeCell ref="A2:A3"/>
    <mergeCell ref="E2:E3"/>
    <mergeCell ref="K2:Q2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8"/>
  <sheetViews>
    <sheetView view="pageBreakPreview" zoomScale="85" zoomScaleNormal="95" zoomScaleSheetLayoutView="85" workbookViewId="0">
      <selection activeCell="F43" sqref="F4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6" ht="13.5" thickBot="1" x14ac:dyDescent="0.25">
      <c r="A1" s="7" t="str">
        <f ca="1">MID(CELL("filename",A1),FIND("]",CELL("filename",A1))+1,LEN(CELL("filename",A1))-FIND("]",CELL("filename",A1)))</f>
        <v>2.2.e Demolice</v>
      </c>
    </row>
    <row r="2" spans="1:26" s="52" customFormat="1" ht="15" customHeight="1" x14ac:dyDescent="0.25">
      <c r="A2" s="526" t="s">
        <v>931</v>
      </c>
      <c r="B2" s="523" t="s">
        <v>54</v>
      </c>
      <c r="C2" s="523" t="s">
        <v>55</v>
      </c>
      <c r="D2" s="523" t="s">
        <v>56</v>
      </c>
      <c r="E2" s="523" t="s">
        <v>1283</v>
      </c>
      <c r="F2" s="525" t="s">
        <v>1512</v>
      </c>
      <c r="G2" s="525"/>
      <c r="H2" s="525"/>
      <c r="I2" s="525"/>
      <c r="J2" s="525"/>
      <c r="K2" s="523" t="s">
        <v>933</v>
      </c>
      <c r="L2" s="523"/>
      <c r="M2" s="523"/>
      <c r="N2" s="523"/>
      <c r="O2" s="523"/>
      <c r="P2" s="523"/>
      <c r="Q2" s="523"/>
      <c r="R2" s="523" t="s">
        <v>934</v>
      </c>
      <c r="S2" s="523"/>
      <c r="T2" s="523"/>
      <c r="U2" s="523"/>
      <c r="V2" s="523"/>
      <c r="W2" s="523"/>
      <c r="X2" s="523" t="s">
        <v>935</v>
      </c>
      <c r="Y2" s="523"/>
      <c r="Z2" s="524"/>
    </row>
    <row r="3" spans="1:26" s="52" customFormat="1" ht="26.25" customHeight="1" thickBot="1" x14ac:dyDescent="0.3">
      <c r="A3" s="527"/>
      <c r="B3" s="528"/>
      <c r="C3" s="528"/>
      <c r="D3" s="528"/>
      <c r="E3" s="528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86" t="s">
        <v>35</v>
      </c>
      <c r="L3" s="87" t="s">
        <v>37</v>
      </c>
      <c r="M3" s="88" t="s">
        <v>39</v>
      </c>
      <c r="N3" s="95" t="s">
        <v>41</v>
      </c>
      <c r="O3" s="89" t="s">
        <v>43</v>
      </c>
      <c r="P3" s="90" t="s">
        <v>45</v>
      </c>
      <c r="Q3" s="152" t="s">
        <v>955</v>
      </c>
      <c r="R3" s="152" t="s">
        <v>54</v>
      </c>
      <c r="S3" s="91" t="s">
        <v>937</v>
      </c>
      <c r="T3" s="152" t="s">
        <v>55</v>
      </c>
      <c r="U3" s="91" t="s">
        <v>937</v>
      </c>
      <c r="V3" s="152" t="s">
        <v>56</v>
      </c>
      <c r="W3" s="91" t="s">
        <v>937</v>
      </c>
      <c r="X3" s="152" t="s">
        <v>54</v>
      </c>
      <c r="Y3" s="152" t="s">
        <v>55</v>
      </c>
      <c r="Z3" s="471" t="s">
        <v>56</v>
      </c>
    </row>
    <row r="4" spans="1:26" ht="14.1" customHeight="1" thickBot="1" x14ac:dyDescent="0.25">
      <c r="A4" s="36" t="s">
        <v>1323</v>
      </c>
      <c r="B4" s="93" t="s">
        <v>65</v>
      </c>
      <c r="C4" s="93" t="s">
        <v>65</v>
      </c>
      <c r="D4" s="93" t="s">
        <v>65</v>
      </c>
      <c r="E4" s="37" t="s">
        <v>1324</v>
      </c>
      <c r="F4" s="37" t="s">
        <v>1500</v>
      </c>
      <c r="G4" s="37" t="s">
        <v>1500</v>
      </c>
      <c r="H4" s="37" t="s">
        <v>1500</v>
      </c>
      <c r="I4" s="37" t="s">
        <v>1500</v>
      </c>
      <c r="J4" s="37" t="s">
        <v>1500</v>
      </c>
      <c r="K4" s="59" t="s">
        <v>959</v>
      </c>
      <c r="L4" s="59" t="s">
        <v>1325</v>
      </c>
      <c r="M4" s="59" t="s">
        <v>940</v>
      </c>
      <c r="N4" s="59" t="s">
        <v>940</v>
      </c>
      <c r="O4" s="59" t="s">
        <v>982</v>
      </c>
      <c r="P4" s="59" t="s">
        <v>940</v>
      </c>
      <c r="Q4" s="37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I5+S1&amp;48+E1+Z1+M3+F1</v>
      </c>
      <c r="R4" s="61" t="s">
        <v>944</v>
      </c>
      <c r="S4" s="49" t="s">
        <v>945</v>
      </c>
      <c r="T4" s="61" t="s">
        <v>944</v>
      </c>
      <c r="U4" s="61" t="s">
        <v>945</v>
      </c>
      <c r="V4" s="61" t="s">
        <v>944</v>
      </c>
      <c r="W4" s="61" t="s">
        <v>945</v>
      </c>
      <c r="X4" s="61" t="s">
        <v>930</v>
      </c>
      <c r="Y4" s="61" t="s">
        <v>930</v>
      </c>
      <c r="Z4" s="57" t="s">
        <v>929</v>
      </c>
    </row>
    <row r="5" spans="1:26" x14ac:dyDescent="0.2">
      <c r="A5" s="8"/>
      <c r="B5" s="8"/>
      <c r="C5" s="8"/>
      <c r="D5" s="8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5"/>
      <c r="T5" s="5"/>
      <c r="U5" s="5"/>
      <c r="V5" s="4"/>
      <c r="W5" s="4"/>
      <c r="X5" s="4"/>
      <c r="Y5" s="4"/>
    </row>
    <row r="6" spans="1:26" x14ac:dyDescent="0.2">
      <c r="A6" s="8"/>
      <c r="B6" s="8"/>
      <c r="C6" s="8"/>
      <c r="D6" s="8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5"/>
      <c r="T6" s="5"/>
      <c r="U6" s="5"/>
      <c r="V6" s="4"/>
      <c r="W6" s="4"/>
      <c r="X6" s="4"/>
      <c r="Y6" s="4"/>
    </row>
    <row r="7" spans="1:26" x14ac:dyDescent="0.2">
      <c r="V7" s="4"/>
      <c r="W7" s="4"/>
      <c r="X7" s="4"/>
      <c r="Y7" s="4"/>
    </row>
    <row r="8" spans="1:26" x14ac:dyDescent="0.2">
      <c r="V8" s="4"/>
      <c r="W8" s="4"/>
      <c r="X8" s="4"/>
      <c r="Y8" s="4"/>
    </row>
    <row r="9" spans="1:26" x14ac:dyDescent="0.2">
      <c r="V9" s="6"/>
      <c r="W9" s="6"/>
      <c r="X9" s="6"/>
      <c r="Y9" s="6"/>
    </row>
    <row r="10" spans="1:26" x14ac:dyDescent="0.2">
      <c r="V10" s="4"/>
      <c r="W10" s="4"/>
      <c r="X10" s="4"/>
      <c r="Y10" s="4"/>
    </row>
    <row r="11" spans="1:26" x14ac:dyDescent="0.2">
      <c r="V11" s="6"/>
      <c r="W11" s="6"/>
      <c r="X11" s="6"/>
      <c r="Y11" s="6"/>
    </row>
    <row r="12" spans="1:26" x14ac:dyDescent="0.2">
      <c r="V12" s="4"/>
      <c r="W12" s="4"/>
      <c r="X12" s="4"/>
      <c r="Y12" s="4"/>
    </row>
    <row r="13" spans="1:26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5"/>
      <c r="R13" s="5"/>
      <c r="S13" s="5"/>
      <c r="T13" s="5"/>
      <c r="U13" s="5"/>
      <c r="V13" s="4"/>
      <c r="W13" s="4"/>
      <c r="X13" s="4"/>
      <c r="Y13" s="4"/>
    </row>
    <row r="14" spans="1:26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5"/>
      <c r="R14" s="5"/>
      <c r="S14" s="5"/>
      <c r="T14" s="5"/>
      <c r="U14" s="5"/>
      <c r="V14" s="4"/>
      <c r="W14" s="4"/>
      <c r="X14" s="4"/>
      <c r="Y14" s="4"/>
    </row>
    <row r="15" spans="1:26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5"/>
      <c r="R15" s="5"/>
      <c r="S15" s="5"/>
      <c r="T15" s="5"/>
      <c r="U15" s="5"/>
      <c r="V15" s="4"/>
      <c r="W15" s="4"/>
      <c r="X15" s="4"/>
      <c r="Y15" s="4"/>
    </row>
    <row r="16" spans="1:26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5"/>
      <c r="R16" s="5"/>
      <c r="S16" s="5"/>
      <c r="T16" s="5"/>
      <c r="U16" s="5"/>
      <c r="V16" s="6"/>
      <c r="W16" s="6"/>
      <c r="X16" s="6"/>
      <c r="Y16" s="6"/>
    </row>
    <row r="17" spans="1:26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5"/>
      <c r="S17" s="5"/>
      <c r="T17" s="5"/>
      <c r="U17" s="5"/>
      <c r="V17" s="6"/>
      <c r="W17" s="6"/>
      <c r="X17" s="6"/>
      <c r="Y17" s="6"/>
    </row>
    <row r="18" spans="1:26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5"/>
      <c r="R18" s="5"/>
      <c r="S18" s="5"/>
      <c r="T18" s="5"/>
      <c r="U18" s="5"/>
      <c r="V18" s="4"/>
      <c r="W18" s="4"/>
      <c r="X18" s="4"/>
      <c r="Y18" s="4"/>
    </row>
    <row r="19" spans="1:26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"/>
      <c r="R19" s="5"/>
      <c r="S19" s="5"/>
      <c r="T19" s="5"/>
      <c r="U19" s="5"/>
      <c r="V19" s="6"/>
      <c r="W19" s="6"/>
      <c r="X19" s="6"/>
      <c r="Y19" s="6"/>
    </row>
    <row r="20" spans="1:26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5"/>
      <c r="S20" s="5"/>
      <c r="T20" s="5"/>
      <c r="U20" s="5"/>
      <c r="V20" s="4"/>
      <c r="W20" s="4"/>
      <c r="X20" s="4"/>
      <c r="Y20" s="4"/>
    </row>
    <row r="21" spans="1:26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5"/>
      <c r="S21" s="5"/>
      <c r="T21" s="5"/>
      <c r="U21" s="5"/>
      <c r="V21" s="6"/>
      <c r="W21" s="6"/>
      <c r="X21" s="6"/>
      <c r="Y21" s="6"/>
      <c r="Z21" s="10"/>
    </row>
    <row r="22" spans="1:26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5"/>
      <c r="S22" s="5"/>
      <c r="T22" s="5"/>
      <c r="U22" s="5"/>
      <c r="V22" s="4"/>
      <c r="W22" s="4"/>
      <c r="X22" s="4"/>
      <c r="Y22" s="4"/>
    </row>
    <row r="23" spans="1:26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5"/>
      <c r="S23" s="5"/>
      <c r="T23" s="5"/>
      <c r="U23" s="5"/>
      <c r="V23" s="4"/>
      <c r="W23" s="4"/>
      <c r="X23" s="4"/>
      <c r="Y23" s="4"/>
    </row>
    <row r="24" spans="1:26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5"/>
      <c r="T24" s="5"/>
      <c r="U24" s="5"/>
      <c r="V24" s="4"/>
      <c r="W24" s="4"/>
      <c r="X24" s="4"/>
      <c r="Y24" s="4"/>
    </row>
    <row r="25" spans="1:26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5"/>
      <c r="T25" s="5"/>
      <c r="U25" s="5"/>
      <c r="V25" s="4"/>
      <c r="W25" s="4"/>
      <c r="X25" s="4"/>
      <c r="Y25" s="4"/>
    </row>
    <row r="26" spans="1:26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5"/>
      <c r="T26" s="5"/>
      <c r="U26" s="5"/>
      <c r="V26" s="4"/>
      <c r="W26" s="4"/>
      <c r="X26" s="4"/>
      <c r="Y26" s="4"/>
    </row>
    <row r="27" spans="1:26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5"/>
      <c r="T27" s="5"/>
      <c r="U27" s="5"/>
      <c r="V27" s="4"/>
      <c r="W27" s="4"/>
      <c r="X27" s="4"/>
      <c r="Y27" s="4"/>
    </row>
    <row r="28" spans="1:26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5"/>
      <c r="T28" s="5"/>
      <c r="U28" s="5"/>
      <c r="V28" s="4"/>
      <c r="W28" s="4"/>
      <c r="X28" s="4"/>
      <c r="Y28" s="4"/>
      <c r="Z28" s="10"/>
    </row>
    <row r="29" spans="1:26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5"/>
      <c r="T29" s="5"/>
      <c r="U29" s="5"/>
      <c r="V29" s="4"/>
      <c r="W29" s="4"/>
      <c r="X29" s="4"/>
      <c r="Y29" s="4"/>
      <c r="Z29" s="10"/>
    </row>
    <row r="30" spans="1:26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5"/>
      <c r="T30" s="5"/>
      <c r="U30" s="5"/>
      <c r="V30" s="4"/>
      <c r="W30" s="4"/>
      <c r="X30" s="4"/>
      <c r="Y30" s="4"/>
    </row>
    <row r="31" spans="1:26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5"/>
      <c r="T31" s="5"/>
      <c r="U31" s="5"/>
      <c r="V31" s="4"/>
      <c r="W31" s="4"/>
      <c r="X31" s="4"/>
      <c r="Y31" s="4"/>
    </row>
    <row r="32" spans="1:26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5"/>
      <c r="T32" s="5"/>
      <c r="U32" s="5"/>
      <c r="V32" s="4"/>
      <c r="W32" s="4"/>
      <c r="X32" s="4"/>
      <c r="Y32" s="4"/>
    </row>
    <row r="33" spans="1:25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5"/>
      <c r="R33" s="5"/>
      <c r="S33" s="5"/>
      <c r="T33" s="5"/>
      <c r="U33" s="5"/>
      <c r="V33" s="4"/>
      <c r="W33" s="4"/>
      <c r="X33" s="4"/>
      <c r="Y33" s="4"/>
    </row>
    <row r="34" spans="1:25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5"/>
      <c r="S34" s="5"/>
      <c r="T34" s="5"/>
      <c r="U34" s="5"/>
      <c r="V34" s="6"/>
      <c r="W34" s="6"/>
      <c r="X34" s="6"/>
      <c r="Y34" s="6"/>
    </row>
    <row r="35" spans="1:25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5"/>
      <c r="T35" s="5"/>
      <c r="U35" s="5"/>
      <c r="V35" s="6"/>
      <c r="W35" s="6"/>
      <c r="X35" s="6"/>
      <c r="Y35" s="6"/>
    </row>
    <row r="36" spans="1:25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5"/>
      <c r="T36" s="5"/>
      <c r="U36" s="5"/>
      <c r="V36" s="4"/>
      <c r="W36" s="4"/>
      <c r="X36" s="4"/>
      <c r="Y36" s="4"/>
    </row>
    <row r="37" spans="1:25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5"/>
      <c r="T37" s="5"/>
      <c r="U37" s="5"/>
      <c r="V37" s="4"/>
      <c r="W37" s="4"/>
      <c r="X37" s="4"/>
      <c r="Y37" s="4"/>
    </row>
    <row r="38" spans="1:25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5"/>
      <c r="T38" s="5"/>
      <c r="U38" s="5"/>
      <c r="V38" s="6"/>
      <c r="W38" s="6"/>
      <c r="X38" s="6"/>
      <c r="Y38" s="6"/>
    </row>
    <row r="39" spans="1:25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5"/>
      <c r="T39" s="5"/>
      <c r="U39" s="5"/>
      <c r="V39" s="6"/>
      <c r="W39" s="6"/>
      <c r="X39" s="6"/>
      <c r="Y39" s="6"/>
    </row>
    <row r="40" spans="1:25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  <c r="R40" s="5"/>
      <c r="S40" s="5"/>
      <c r="T40" s="5"/>
      <c r="U40" s="5"/>
      <c r="V40" s="5"/>
      <c r="W40" s="5"/>
      <c r="X40" s="5"/>
      <c r="Y40" s="5"/>
    </row>
    <row r="41" spans="1:25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5"/>
      <c r="W41" s="5"/>
      <c r="X41" s="5"/>
      <c r="Y41" s="5"/>
    </row>
    <row r="42" spans="1:25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5"/>
      <c r="W42" s="5"/>
      <c r="X42" s="5"/>
      <c r="Y42" s="5"/>
    </row>
    <row r="43" spans="1:25" x14ac:dyDescent="0.2"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25" x14ac:dyDescent="0.2"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2"/>
      <c r="R44" s="2"/>
      <c r="S44" s="2"/>
      <c r="T44" s="2"/>
      <c r="U44" s="2"/>
    </row>
    <row r="45" spans="1:25" x14ac:dyDescent="0.2"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"/>
      <c r="R45" s="2"/>
      <c r="S45" s="2"/>
      <c r="T45" s="2"/>
      <c r="U45" s="2"/>
    </row>
    <row r="46" spans="1:25" x14ac:dyDescent="0.2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"/>
      <c r="R46" s="2"/>
      <c r="S46" s="2"/>
      <c r="T46" s="2"/>
      <c r="U46" s="2"/>
    </row>
    <row r="47" spans="1:25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  <c r="R47" s="2"/>
      <c r="S47" s="2"/>
      <c r="T47" s="2"/>
      <c r="U47" s="2"/>
    </row>
    <row r="48" spans="1:25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  <c r="U48" s="2"/>
    </row>
    <row r="49" spans="5:21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  <c r="R49" s="2"/>
      <c r="S49" s="2"/>
      <c r="T49" s="2"/>
      <c r="U49" s="2"/>
    </row>
    <row r="50" spans="5:21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  <c r="R50" s="2"/>
      <c r="S50" s="2"/>
      <c r="T50" s="2"/>
      <c r="U50" s="2"/>
    </row>
    <row r="51" spans="5:21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  <c r="R51" s="2"/>
      <c r="S51" s="2"/>
      <c r="T51" s="2"/>
      <c r="U51" s="2"/>
    </row>
    <row r="52" spans="5:21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  <c r="S52" s="2"/>
      <c r="T52" s="2"/>
      <c r="U52" s="2"/>
    </row>
    <row r="53" spans="5:21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</row>
    <row r="54" spans="5:21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</row>
    <row r="55" spans="5:21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  <c r="S55" s="2"/>
      <c r="T55" s="2"/>
      <c r="U55" s="2"/>
    </row>
    <row r="56" spans="5:21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"/>
      <c r="T56" s="2"/>
      <c r="U56" s="2"/>
    </row>
    <row r="57" spans="5:21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  <c r="S57" s="2"/>
      <c r="T57" s="2"/>
      <c r="U57" s="2"/>
    </row>
    <row r="58" spans="5:21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R2:W2"/>
    <mergeCell ref="X2:Z2"/>
    <mergeCell ref="A2:A3"/>
    <mergeCell ref="E2:E3"/>
    <mergeCell ref="K2:Q2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65"/>
  <sheetViews>
    <sheetView view="pageBreakPreview" zoomScale="85" zoomScaleNormal="95" zoomScaleSheetLayoutView="85" workbookViewId="0">
      <selection activeCell="E38" sqref="E38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2.2.f Drobná arch., oplocení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1283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14.1" customHeight="1" x14ac:dyDescent="0.2">
      <c r="A4" s="537" t="s">
        <v>1326</v>
      </c>
      <c r="B4" s="130" t="s">
        <v>65</v>
      </c>
      <c r="C4" s="130" t="s">
        <v>65</v>
      </c>
      <c r="D4" s="130" t="s">
        <v>65</v>
      </c>
      <c r="E4" s="576" t="s">
        <v>1327</v>
      </c>
      <c r="F4" s="126" t="s">
        <v>1485</v>
      </c>
      <c r="G4" s="576" t="s">
        <v>1485</v>
      </c>
      <c r="H4" s="576" t="s">
        <v>1581</v>
      </c>
      <c r="I4" s="576" t="s">
        <v>1591</v>
      </c>
      <c r="J4" s="576" t="s">
        <v>1635</v>
      </c>
      <c r="K4" s="498" t="s">
        <v>959</v>
      </c>
      <c r="L4" s="498" t="s">
        <v>969</v>
      </c>
      <c r="M4" s="498" t="s">
        <v>940</v>
      </c>
      <c r="N4" s="498" t="s">
        <v>940</v>
      </c>
      <c r="O4" s="498" t="s">
        <v>960</v>
      </c>
      <c r="P4" s="498" t="s">
        <v>940</v>
      </c>
      <c r="Q4" s="504" t="str">
        <f t="shared" ref="Q4:Q11" si="0">IF(K4 &lt;&gt; "","I" &amp; K4,"") &amp; IF(L4 &lt;&gt; "","+S" &amp; L4,"") &amp; IF(M4 &lt;&gt; "","+E" &amp; M4,"") &amp; IF(N4 &lt;&gt; "","+Z" &amp; N4,"") &amp; IF(O4 &lt;&gt; "","+M" &amp; O4,"") &amp; IF(P4 &lt;&gt; "","+F" &amp; P4,"")</f>
        <v>I5+S2+E1+Z1+M4+F1</v>
      </c>
      <c r="R4" s="499" t="s">
        <v>944</v>
      </c>
      <c r="S4" s="130" t="s">
        <v>945</v>
      </c>
      <c r="T4" s="499" t="s">
        <v>944</v>
      </c>
      <c r="U4" s="499" t="s">
        <v>945</v>
      </c>
      <c r="V4" s="499" t="s">
        <v>944</v>
      </c>
      <c r="W4" s="499" t="s">
        <v>945</v>
      </c>
      <c r="X4" s="499" t="s">
        <v>927</v>
      </c>
      <c r="Y4" s="499" t="s">
        <v>926</v>
      </c>
      <c r="Z4" s="499" t="s">
        <v>926</v>
      </c>
    </row>
    <row r="5" spans="1:27" ht="14.1" customHeight="1" x14ac:dyDescent="0.2">
      <c r="A5" s="577"/>
      <c r="B5" s="47" t="s">
        <v>65</v>
      </c>
      <c r="C5" s="47" t="s">
        <v>65</v>
      </c>
      <c r="D5" s="47" t="s">
        <v>65</v>
      </c>
      <c r="E5" s="81" t="s">
        <v>1328</v>
      </c>
      <c r="F5" s="94" t="s">
        <v>1485</v>
      </c>
      <c r="G5" s="94" t="s">
        <v>1485</v>
      </c>
      <c r="H5" s="81" t="s">
        <v>1581</v>
      </c>
      <c r="I5" s="45" t="s">
        <v>1637</v>
      </c>
      <c r="J5" s="81" t="s">
        <v>1526</v>
      </c>
      <c r="K5" s="58" t="s">
        <v>959</v>
      </c>
      <c r="L5" s="58" t="s">
        <v>969</v>
      </c>
      <c r="M5" s="58" t="s">
        <v>940</v>
      </c>
      <c r="N5" s="58" t="s">
        <v>940</v>
      </c>
      <c r="O5" s="58" t="s">
        <v>960</v>
      </c>
      <c r="P5" s="58" t="s">
        <v>940</v>
      </c>
      <c r="Q5" s="46" t="str">
        <f t="shared" si="0"/>
        <v>I5+S2+E1+Z1+M4+F1</v>
      </c>
      <c r="R5" s="62" t="s">
        <v>944</v>
      </c>
      <c r="S5" s="47" t="s">
        <v>945</v>
      </c>
      <c r="T5" s="62" t="s">
        <v>944</v>
      </c>
      <c r="U5" s="62" t="s">
        <v>945</v>
      </c>
      <c r="V5" s="62" t="s">
        <v>944</v>
      </c>
      <c r="W5" s="62" t="s">
        <v>945</v>
      </c>
      <c r="X5" s="62" t="s">
        <v>927</v>
      </c>
      <c r="Y5" s="62" t="s">
        <v>926</v>
      </c>
      <c r="Z5" s="62" t="s">
        <v>926</v>
      </c>
    </row>
    <row r="6" spans="1:27" ht="14.1" customHeight="1" x14ac:dyDescent="0.2">
      <c r="A6" s="578"/>
      <c r="B6" s="112" t="s">
        <v>65</v>
      </c>
      <c r="C6" s="112" t="s">
        <v>65</v>
      </c>
      <c r="D6" s="112" t="s">
        <v>65</v>
      </c>
      <c r="E6" s="81" t="s">
        <v>1329</v>
      </c>
      <c r="F6" s="94" t="s">
        <v>1485</v>
      </c>
      <c r="G6" s="94" t="s">
        <v>1485</v>
      </c>
      <c r="H6" s="81" t="s">
        <v>1581</v>
      </c>
      <c r="I6" s="45" t="s">
        <v>1637</v>
      </c>
      <c r="J6" s="81" t="s">
        <v>1592</v>
      </c>
      <c r="K6" s="58" t="s">
        <v>959</v>
      </c>
      <c r="L6" s="58" t="s">
        <v>969</v>
      </c>
      <c r="M6" s="58" t="s">
        <v>940</v>
      </c>
      <c r="N6" s="58" t="s">
        <v>940</v>
      </c>
      <c r="O6" s="58" t="s">
        <v>960</v>
      </c>
      <c r="P6" s="58" t="s">
        <v>940</v>
      </c>
      <c r="Q6" s="46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>I5+S2+E1+Z1+M4+F1</v>
      </c>
      <c r="R6" s="62" t="s">
        <v>944</v>
      </c>
      <c r="S6" s="47" t="s">
        <v>945</v>
      </c>
      <c r="T6" s="62" t="s">
        <v>944</v>
      </c>
      <c r="U6" s="62" t="s">
        <v>945</v>
      </c>
      <c r="V6" s="62" t="s">
        <v>944</v>
      </c>
      <c r="W6" s="62" t="s">
        <v>945</v>
      </c>
      <c r="X6" s="62" t="s">
        <v>927</v>
      </c>
      <c r="Y6" s="62" t="s">
        <v>926</v>
      </c>
      <c r="Z6" s="62" t="s">
        <v>926</v>
      </c>
    </row>
    <row r="7" spans="1:27" ht="14.1" customHeight="1" x14ac:dyDescent="0.2">
      <c r="A7" s="537" t="s">
        <v>1330</v>
      </c>
      <c r="B7" s="130" t="s">
        <v>65</v>
      </c>
      <c r="C7" s="130" t="s">
        <v>65</v>
      </c>
      <c r="D7" s="130" t="s">
        <v>65</v>
      </c>
      <c r="E7" s="576" t="s">
        <v>1331</v>
      </c>
      <c r="F7" s="126" t="s">
        <v>1485</v>
      </c>
      <c r="G7" s="126" t="s">
        <v>1485</v>
      </c>
      <c r="H7" s="126" t="s">
        <v>1518</v>
      </c>
      <c r="I7" s="126" t="s">
        <v>1637</v>
      </c>
      <c r="J7" s="126" t="s">
        <v>1520</v>
      </c>
      <c r="K7" s="498" t="s">
        <v>959</v>
      </c>
      <c r="L7" s="498" t="s">
        <v>969</v>
      </c>
      <c r="M7" s="498" t="s">
        <v>940</v>
      </c>
      <c r="N7" s="498" t="s">
        <v>940</v>
      </c>
      <c r="O7" s="498" t="s">
        <v>960</v>
      </c>
      <c r="P7" s="498" t="s">
        <v>940</v>
      </c>
      <c r="Q7" s="504" t="str">
        <f t="shared" si="0"/>
        <v>I5+S2+E1+Z1+M4+F1</v>
      </c>
      <c r="R7" s="499" t="s">
        <v>944</v>
      </c>
      <c r="S7" s="130" t="s">
        <v>945</v>
      </c>
      <c r="T7" s="499" t="s">
        <v>944</v>
      </c>
      <c r="U7" s="499" t="s">
        <v>945</v>
      </c>
      <c r="V7" s="499" t="s">
        <v>944</v>
      </c>
      <c r="W7" s="499" t="s">
        <v>945</v>
      </c>
      <c r="X7" s="499" t="s">
        <v>927</v>
      </c>
      <c r="Y7" s="499" t="s">
        <v>926</v>
      </c>
      <c r="Z7" s="499" t="s">
        <v>926</v>
      </c>
    </row>
    <row r="8" spans="1:27" ht="14.1" customHeight="1" x14ac:dyDescent="0.2">
      <c r="A8" s="502"/>
      <c r="B8" s="85" t="s">
        <v>65</v>
      </c>
      <c r="C8" s="85" t="s">
        <v>65</v>
      </c>
      <c r="D8" s="85" t="s">
        <v>65</v>
      </c>
      <c r="E8" s="45" t="s">
        <v>1295</v>
      </c>
      <c r="F8" s="94" t="s">
        <v>1485</v>
      </c>
      <c r="G8" s="94" t="s">
        <v>1485</v>
      </c>
      <c r="H8" s="513" t="s">
        <v>1501</v>
      </c>
      <c r="I8" s="513" t="s">
        <v>1502</v>
      </c>
      <c r="J8" s="513" t="s">
        <v>1503</v>
      </c>
      <c r="K8" s="58" t="s">
        <v>959</v>
      </c>
      <c r="L8" s="58" t="s">
        <v>940</v>
      </c>
      <c r="M8" s="58" t="s">
        <v>940</v>
      </c>
      <c r="N8" s="58" t="s">
        <v>940</v>
      </c>
      <c r="O8" s="58" t="s">
        <v>982</v>
      </c>
      <c r="P8" s="58" t="s">
        <v>940</v>
      </c>
      <c r="Q8" s="46" t="str">
        <f t="shared" si="0"/>
        <v>I5+S1+E1+Z1+M3+F1</v>
      </c>
      <c r="R8" s="62" t="s">
        <v>944</v>
      </c>
      <c r="S8" s="47" t="s">
        <v>945</v>
      </c>
      <c r="T8" s="62" t="s">
        <v>944</v>
      </c>
      <c r="U8" s="62" t="s">
        <v>945</v>
      </c>
      <c r="V8" s="62" t="s">
        <v>944</v>
      </c>
      <c r="W8" s="62" t="s">
        <v>945</v>
      </c>
      <c r="X8" s="62" t="s">
        <v>927</v>
      </c>
      <c r="Y8" s="62" t="s">
        <v>927</v>
      </c>
      <c r="Z8" s="62" t="s">
        <v>927</v>
      </c>
    </row>
    <row r="9" spans="1:27" ht="14.1" customHeight="1" x14ac:dyDescent="0.2">
      <c r="A9" s="495" t="s">
        <v>1332</v>
      </c>
      <c r="B9" s="496">
        <v>0</v>
      </c>
      <c r="C9" s="496" t="s">
        <v>65</v>
      </c>
      <c r="D9" s="496" t="s">
        <v>65</v>
      </c>
      <c r="E9" s="126" t="s">
        <v>1294</v>
      </c>
      <c r="F9" s="126" t="s">
        <v>1485</v>
      </c>
      <c r="G9" s="126" t="s">
        <v>1485</v>
      </c>
      <c r="H9" s="126" t="s">
        <v>1518</v>
      </c>
      <c r="I9" s="126" t="s">
        <v>1519</v>
      </c>
      <c r="J9" s="126" t="s">
        <v>1520</v>
      </c>
      <c r="K9" s="498" t="s">
        <v>959</v>
      </c>
      <c r="L9" s="498" t="s">
        <v>969</v>
      </c>
      <c r="M9" s="498" t="s">
        <v>940</v>
      </c>
      <c r="N9" s="498" t="s">
        <v>940</v>
      </c>
      <c r="O9" s="498" t="s">
        <v>960</v>
      </c>
      <c r="P9" s="498" t="s">
        <v>940</v>
      </c>
      <c r="Q9" s="504" t="str">
        <f t="shared" si="0"/>
        <v>I5+S2+E1+Z1+M4+F1</v>
      </c>
      <c r="R9" s="499">
        <v>0</v>
      </c>
      <c r="S9" s="130">
        <v>0</v>
      </c>
      <c r="T9" s="499" t="s">
        <v>944</v>
      </c>
      <c r="U9" s="499" t="s">
        <v>945</v>
      </c>
      <c r="V9" s="499" t="s">
        <v>944</v>
      </c>
      <c r="W9" s="499" t="s">
        <v>945</v>
      </c>
      <c r="X9" s="499">
        <v>0</v>
      </c>
      <c r="Y9" s="499" t="s">
        <v>926</v>
      </c>
      <c r="Z9" s="499" t="s">
        <v>926</v>
      </c>
    </row>
    <row r="10" spans="1:27" ht="14.1" customHeight="1" x14ac:dyDescent="0.2">
      <c r="A10" s="529"/>
      <c r="B10" s="85" t="s">
        <v>65</v>
      </c>
      <c r="C10" s="85" t="s">
        <v>65</v>
      </c>
      <c r="D10" s="85" t="s">
        <v>65</v>
      </c>
      <c r="E10" s="45" t="s">
        <v>1295</v>
      </c>
      <c r="F10" s="94" t="s">
        <v>1485</v>
      </c>
      <c r="G10" s="94" t="s">
        <v>1485</v>
      </c>
      <c r="H10" s="513" t="s">
        <v>1501</v>
      </c>
      <c r="I10" s="513" t="s">
        <v>1502</v>
      </c>
      <c r="J10" s="513" t="s">
        <v>1503</v>
      </c>
      <c r="K10" s="58" t="s">
        <v>959</v>
      </c>
      <c r="L10" s="58" t="s">
        <v>940</v>
      </c>
      <c r="M10" s="58" t="s">
        <v>940</v>
      </c>
      <c r="N10" s="58" t="s">
        <v>940</v>
      </c>
      <c r="O10" s="58" t="s">
        <v>982</v>
      </c>
      <c r="P10" s="58" t="s">
        <v>940</v>
      </c>
      <c r="Q10" s="46" t="str">
        <f t="shared" si="0"/>
        <v>I5+S1+E1+Z1+M3+F1</v>
      </c>
      <c r="R10" s="62" t="s">
        <v>944</v>
      </c>
      <c r="S10" s="47" t="s">
        <v>945</v>
      </c>
      <c r="T10" s="62" t="s">
        <v>944</v>
      </c>
      <c r="U10" s="62" t="s">
        <v>945</v>
      </c>
      <c r="V10" s="62" t="s">
        <v>944</v>
      </c>
      <c r="W10" s="62" t="s">
        <v>945</v>
      </c>
      <c r="X10" s="62" t="s">
        <v>927</v>
      </c>
      <c r="Y10" s="62" t="s">
        <v>927</v>
      </c>
      <c r="Z10" s="62" t="s">
        <v>927</v>
      </c>
    </row>
    <row r="11" spans="1:27" ht="14.1" customHeight="1" x14ac:dyDescent="0.2">
      <c r="A11" s="529"/>
      <c r="B11" s="85" t="s">
        <v>65</v>
      </c>
      <c r="C11" s="85" t="s">
        <v>65</v>
      </c>
      <c r="D11" s="85" t="s">
        <v>65</v>
      </c>
      <c r="E11" s="45" t="s">
        <v>1333</v>
      </c>
      <c r="F11" s="94" t="s">
        <v>1485</v>
      </c>
      <c r="G11" s="94" t="s">
        <v>1485</v>
      </c>
      <c r="H11" s="513" t="s">
        <v>1581</v>
      </c>
      <c r="I11" s="45" t="s">
        <v>1637</v>
      </c>
      <c r="J11" s="45" t="s">
        <v>1636</v>
      </c>
      <c r="K11" s="58" t="s">
        <v>959</v>
      </c>
      <c r="L11" s="58" t="s">
        <v>969</v>
      </c>
      <c r="M11" s="58" t="s">
        <v>940</v>
      </c>
      <c r="N11" s="58" t="s">
        <v>940</v>
      </c>
      <c r="O11" s="58" t="s">
        <v>969</v>
      </c>
      <c r="P11" s="58" t="s">
        <v>940</v>
      </c>
      <c r="Q11" s="46" t="str">
        <f t="shared" si="0"/>
        <v>I5+S2+E1+Z1+M2+F1</v>
      </c>
      <c r="R11" s="47" t="s">
        <v>941</v>
      </c>
      <c r="S11" s="47" t="s">
        <v>942</v>
      </c>
      <c r="T11" s="47" t="s">
        <v>941</v>
      </c>
      <c r="U11" s="47" t="s">
        <v>942</v>
      </c>
      <c r="V11" s="47" t="s">
        <v>941</v>
      </c>
      <c r="W11" s="47" t="s">
        <v>942</v>
      </c>
      <c r="X11" s="47" t="s">
        <v>927</v>
      </c>
      <c r="Y11" s="62" t="s">
        <v>926</v>
      </c>
      <c r="Z11" s="62" t="s">
        <v>926</v>
      </c>
    </row>
    <row r="12" spans="1:27" x14ac:dyDescent="0.2">
      <c r="A12" s="8"/>
      <c r="B12" s="8"/>
      <c r="C12" s="8"/>
      <c r="D12" s="8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5"/>
      <c r="R12" s="5"/>
      <c r="S12" s="5"/>
      <c r="T12" s="5"/>
      <c r="U12" s="5"/>
      <c r="V12" s="4"/>
      <c r="W12" s="4"/>
      <c r="X12" s="4"/>
      <c r="Y12" s="4"/>
    </row>
    <row r="13" spans="1:27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5"/>
      <c r="R13" s="5"/>
      <c r="S13" s="5"/>
      <c r="T13" s="5"/>
      <c r="U13" s="5"/>
      <c r="V13" s="4"/>
      <c r="W13" s="4"/>
      <c r="X13" s="4"/>
      <c r="Y13" s="4"/>
    </row>
    <row r="14" spans="1:27" x14ac:dyDescent="0.2">
      <c r="V14" s="4"/>
      <c r="W14" s="4"/>
      <c r="X14" s="4"/>
      <c r="Y14" s="4"/>
    </row>
    <row r="15" spans="1:27" x14ac:dyDescent="0.2">
      <c r="V15" s="4"/>
      <c r="W15" s="4"/>
      <c r="X15" s="4"/>
      <c r="Y15" s="4"/>
    </row>
    <row r="16" spans="1:27" x14ac:dyDescent="0.2">
      <c r="V16" s="6"/>
      <c r="W16" s="6"/>
      <c r="X16" s="6"/>
      <c r="Y16" s="6"/>
    </row>
    <row r="17" spans="1:26" x14ac:dyDescent="0.2">
      <c r="V17" s="4"/>
      <c r="W17" s="4"/>
      <c r="X17" s="4"/>
      <c r="Y17" s="4"/>
    </row>
    <row r="18" spans="1:26" x14ac:dyDescent="0.2">
      <c r="V18" s="6"/>
      <c r="W18" s="6"/>
      <c r="X18" s="6"/>
      <c r="Y18" s="6"/>
    </row>
    <row r="19" spans="1:26" x14ac:dyDescent="0.2">
      <c r="V19" s="4"/>
      <c r="W19" s="4"/>
      <c r="X19" s="4"/>
      <c r="Y19" s="4"/>
    </row>
    <row r="20" spans="1:26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5"/>
      <c r="S20" s="5"/>
      <c r="T20" s="5"/>
      <c r="U20" s="5"/>
      <c r="V20" s="4"/>
      <c r="W20" s="4"/>
      <c r="X20" s="4"/>
      <c r="Y20" s="4"/>
    </row>
    <row r="21" spans="1:26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5"/>
      <c r="S21" s="5"/>
      <c r="T21" s="5"/>
      <c r="U21" s="5"/>
      <c r="V21" s="4"/>
      <c r="W21" s="4"/>
      <c r="X21" s="4"/>
      <c r="Y21" s="4"/>
    </row>
    <row r="22" spans="1:26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5"/>
      <c r="S22" s="5"/>
      <c r="T22" s="5"/>
      <c r="U22" s="5"/>
      <c r="V22" s="4"/>
      <c r="W22" s="4"/>
      <c r="X22" s="4"/>
      <c r="Y22" s="4"/>
    </row>
    <row r="23" spans="1:26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5"/>
      <c r="S23" s="5"/>
      <c r="T23" s="5"/>
      <c r="U23" s="5"/>
      <c r="V23" s="6"/>
      <c r="W23" s="6"/>
      <c r="X23" s="6"/>
      <c r="Y23" s="6"/>
    </row>
    <row r="24" spans="1:26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5"/>
      <c r="T24" s="5"/>
      <c r="U24" s="5"/>
      <c r="V24" s="6"/>
      <c r="W24" s="6"/>
      <c r="X24" s="6"/>
      <c r="Y24" s="6"/>
    </row>
    <row r="25" spans="1:26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5"/>
      <c r="T25" s="5"/>
      <c r="U25" s="5"/>
      <c r="V25" s="4"/>
      <c r="W25" s="4"/>
      <c r="X25" s="4"/>
      <c r="Y25" s="4"/>
    </row>
    <row r="26" spans="1:26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5"/>
      <c r="T26" s="5"/>
      <c r="U26" s="5"/>
      <c r="V26" s="6"/>
      <c r="W26" s="6"/>
      <c r="X26" s="6"/>
      <c r="Y26" s="6"/>
    </row>
    <row r="27" spans="1:26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5"/>
      <c r="T27" s="5"/>
      <c r="U27" s="5"/>
      <c r="V27" s="4"/>
      <c r="W27" s="4"/>
      <c r="X27" s="4"/>
      <c r="Y27" s="4"/>
    </row>
    <row r="28" spans="1:26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5"/>
      <c r="T28" s="5"/>
      <c r="U28" s="5"/>
      <c r="V28" s="6"/>
      <c r="W28" s="6"/>
      <c r="X28" s="6"/>
      <c r="Y28" s="6"/>
      <c r="Z28" s="10"/>
    </row>
    <row r="29" spans="1:26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5"/>
      <c r="T29" s="5"/>
      <c r="U29" s="5"/>
      <c r="V29" s="4"/>
      <c r="W29" s="4"/>
      <c r="X29" s="4"/>
      <c r="Y29" s="4"/>
    </row>
    <row r="30" spans="1:26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5"/>
      <c r="T30" s="5"/>
      <c r="U30" s="5"/>
      <c r="V30" s="4"/>
      <c r="W30" s="4"/>
      <c r="X30" s="4"/>
      <c r="Y30" s="4"/>
    </row>
    <row r="31" spans="1:26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5"/>
      <c r="T31" s="5"/>
      <c r="U31" s="5"/>
      <c r="V31" s="4"/>
      <c r="W31" s="4"/>
      <c r="X31" s="4"/>
      <c r="Y31" s="4"/>
    </row>
    <row r="32" spans="1:26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5"/>
      <c r="T32" s="5"/>
      <c r="U32" s="5"/>
      <c r="V32" s="4"/>
      <c r="W32" s="4"/>
      <c r="X32" s="4"/>
      <c r="Y32" s="4"/>
    </row>
    <row r="33" spans="1:26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5"/>
      <c r="R33" s="5"/>
      <c r="S33" s="5"/>
      <c r="T33" s="5"/>
      <c r="U33" s="5"/>
      <c r="V33" s="4"/>
      <c r="W33" s="4"/>
      <c r="X33" s="4"/>
      <c r="Y33" s="4"/>
    </row>
    <row r="34" spans="1:26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5"/>
      <c r="S34" s="5"/>
      <c r="T34" s="5"/>
      <c r="U34" s="5"/>
      <c r="V34" s="4"/>
      <c r="W34" s="4"/>
      <c r="X34" s="4"/>
      <c r="Y34" s="4"/>
    </row>
    <row r="35" spans="1:26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5"/>
      <c r="T35" s="5"/>
      <c r="U35" s="5"/>
      <c r="V35" s="4"/>
      <c r="W35" s="4"/>
      <c r="X35" s="4"/>
      <c r="Y35" s="4"/>
      <c r="Z35" s="10"/>
    </row>
    <row r="36" spans="1:26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5"/>
      <c r="T36" s="5"/>
      <c r="U36" s="5"/>
      <c r="V36" s="4"/>
      <c r="W36" s="4"/>
      <c r="X36" s="4"/>
      <c r="Y36" s="4"/>
      <c r="Z36" s="10"/>
    </row>
    <row r="37" spans="1:26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5"/>
      <c r="T37" s="5"/>
      <c r="U37" s="5"/>
      <c r="V37" s="4"/>
      <c r="W37" s="4"/>
      <c r="X37" s="4"/>
      <c r="Y37" s="4"/>
    </row>
    <row r="38" spans="1:26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5"/>
      <c r="T38" s="5"/>
      <c r="U38" s="5"/>
      <c r="V38" s="4"/>
      <c r="W38" s="4"/>
      <c r="X38" s="4"/>
      <c r="Y38" s="4"/>
    </row>
    <row r="39" spans="1:26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5"/>
      <c r="T39" s="5"/>
      <c r="U39" s="5"/>
      <c r="V39" s="4"/>
      <c r="W39" s="4"/>
      <c r="X39" s="4"/>
      <c r="Y39" s="4"/>
    </row>
    <row r="40" spans="1:26" x14ac:dyDescent="0.2">
      <c r="A40" s="8"/>
      <c r="B40" s="8"/>
      <c r="C40" s="8"/>
      <c r="D40" s="8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5"/>
      <c r="R40" s="5"/>
      <c r="S40" s="5"/>
      <c r="T40" s="5"/>
      <c r="U40" s="5"/>
      <c r="V40" s="4"/>
      <c r="W40" s="4"/>
      <c r="X40" s="4"/>
      <c r="Y40" s="4"/>
    </row>
    <row r="41" spans="1:26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6"/>
      <c r="W41" s="6"/>
      <c r="X41" s="6"/>
      <c r="Y41" s="6"/>
    </row>
    <row r="42" spans="1:26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6"/>
      <c r="W42" s="6"/>
      <c r="X42" s="6"/>
      <c r="Y42" s="6"/>
    </row>
    <row r="43" spans="1:26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5"/>
      <c r="R43" s="5"/>
      <c r="S43" s="5"/>
      <c r="T43" s="5"/>
      <c r="U43" s="5"/>
      <c r="V43" s="4"/>
      <c r="W43" s="4"/>
      <c r="X43" s="4"/>
      <c r="Y43" s="4"/>
    </row>
    <row r="44" spans="1:26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5"/>
      <c r="R44" s="5"/>
      <c r="S44" s="5"/>
      <c r="T44" s="5"/>
      <c r="U44" s="5"/>
      <c r="V44" s="4"/>
      <c r="W44" s="4"/>
      <c r="X44" s="4"/>
      <c r="Y44" s="4"/>
    </row>
    <row r="45" spans="1:26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5"/>
      <c r="R45" s="5"/>
      <c r="S45" s="5"/>
      <c r="T45" s="5"/>
      <c r="U45" s="5"/>
      <c r="V45" s="6"/>
      <c r="W45" s="6"/>
      <c r="X45" s="6"/>
      <c r="Y45" s="6"/>
    </row>
    <row r="46" spans="1:26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5"/>
      <c r="R46" s="5"/>
      <c r="S46" s="5"/>
      <c r="T46" s="5"/>
      <c r="U46" s="5"/>
      <c r="V46" s="6"/>
      <c r="W46" s="6"/>
      <c r="X46" s="6"/>
      <c r="Y46" s="6"/>
    </row>
    <row r="47" spans="1:26" x14ac:dyDescent="0.2">
      <c r="A47" s="8"/>
      <c r="B47" s="8"/>
      <c r="C47" s="8"/>
      <c r="D47" s="8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5"/>
      <c r="R47" s="5"/>
      <c r="S47" s="5"/>
      <c r="T47" s="5"/>
      <c r="U47" s="5"/>
      <c r="V47" s="5"/>
      <c r="W47" s="5"/>
      <c r="X47" s="5"/>
      <c r="Y47" s="5"/>
    </row>
    <row r="48" spans="1:26" x14ac:dyDescent="0.2">
      <c r="A48" s="8"/>
      <c r="B48" s="8"/>
      <c r="C48" s="8"/>
      <c r="D48" s="8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5"/>
      <c r="R48" s="5"/>
      <c r="S48" s="5"/>
      <c r="T48" s="5"/>
      <c r="U48" s="5"/>
      <c r="V48" s="5"/>
      <c r="W48" s="5"/>
      <c r="X48" s="5"/>
      <c r="Y48" s="5"/>
    </row>
    <row r="49" spans="1:25" x14ac:dyDescent="0.2">
      <c r="A49" s="8"/>
      <c r="B49" s="8"/>
      <c r="C49" s="8"/>
      <c r="D49" s="8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5"/>
      <c r="R49" s="5"/>
      <c r="S49" s="5"/>
      <c r="T49" s="5"/>
      <c r="U49" s="5"/>
      <c r="V49" s="5"/>
      <c r="W49" s="5"/>
      <c r="X49" s="5"/>
      <c r="Y49" s="5"/>
    </row>
    <row r="50" spans="1:25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25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  <c r="R51" s="2"/>
      <c r="S51" s="2"/>
      <c r="T51" s="2"/>
      <c r="U51" s="2"/>
    </row>
    <row r="52" spans="1:25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  <c r="S52" s="2"/>
      <c r="T52" s="2"/>
      <c r="U52" s="2"/>
    </row>
    <row r="53" spans="1:25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</row>
    <row r="54" spans="1:25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</row>
    <row r="55" spans="1:25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  <c r="S55" s="2"/>
      <c r="T55" s="2"/>
      <c r="U55" s="2"/>
    </row>
    <row r="56" spans="1:25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"/>
      <c r="T56" s="2"/>
      <c r="U56" s="2"/>
    </row>
    <row r="57" spans="1:25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  <c r="S57" s="2"/>
      <c r="T57" s="2"/>
      <c r="U57" s="2"/>
    </row>
    <row r="58" spans="1:25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  <c r="R58" s="2"/>
      <c r="S58" s="2"/>
      <c r="T58" s="2"/>
      <c r="U58" s="2"/>
    </row>
    <row r="59" spans="1:25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"/>
      <c r="R59" s="2"/>
      <c r="S59" s="2"/>
      <c r="T59" s="2"/>
      <c r="U59" s="2"/>
    </row>
    <row r="60" spans="1:25" x14ac:dyDescent="0.2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2"/>
      <c r="R60" s="2"/>
      <c r="S60" s="2"/>
      <c r="T60" s="2"/>
      <c r="U60" s="2"/>
    </row>
    <row r="61" spans="1:25" x14ac:dyDescent="0.2"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2"/>
      <c r="R61" s="2"/>
      <c r="S61" s="2"/>
      <c r="T61" s="2"/>
      <c r="U61" s="2"/>
    </row>
    <row r="62" spans="1:25" x14ac:dyDescent="0.2"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2"/>
      <c r="R62" s="2"/>
      <c r="S62" s="2"/>
      <c r="T62" s="2"/>
      <c r="U62" s="2"/>
    </row>
    <row r="63" spans="1:25" x14ac:dyDescent="0.2"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2"/>
      <c r="R63" s="2"/>
      <c r="S63" s="2"/>
      <c r="T63" s="2"/>
      <c r="U63" s="2"/>
    </row>
    <row r="64" spans="1:25" x14ac:dyDescent="0.2"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2"/>
      <c r="R64" s="2"/>
      <c r="S64" s="2"/>
      <c r="T64" s="2"/>
      <c r="U64" s="2"/>
    </row>
    <row r="65" spans="5:16" x14ac:dyDescent="0.2"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1">
    <mergeCell ref="R2:W2"/>
    <mergeCell ref="X2:Z2"/>
    <mergeCell ref="A10:A11"/>
    <mergeCell ref="A2:A3"/>
    <mergeCell ref="E2:E3"/>
    <mergeCell ref="K2:Q2"/>
    <mergeCell ref="A5:A6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18"/>
  <sheetViews>
    <sheetView view="pageBreakPreview" zoomScale="85" zoomScaleNormal="95" zoomScaleSheetLayoutView="85" workbookViewId="0">
      <selection activeCell="D47" sqref="D47"/>
    </sheetView>
  </sheetViews>
  <sheetFormatPr defaultColWidth="9.42578125" defaultRowHeight="12.75" x14ac:dyDescent="0.2"/>
  <cols>
    <col min="1" max="1" width="25.85546875" style="7" customWidth="1"/>
    <col min="2" max="3" width="5" style="7" customWidth="1"/>
    <col min="4" max="4" width="6.7109375" style="7" customWidth="1"/>
    <col min="5" max="10" width="28.85546875" style="96" customWidth="1"/>
    <col min="11" max="11" width="5.85546875" style="1" customWidth="1"/>
    <col min="12" max="12" width="7.140625" style="1" customWidth="1"/>
    <col min="13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2.3.a Trakční vedení</v>
      </c>
    </row>
    <row r="2" spans="1:27" s="52" customFormat="1" ht="15" customHeight="1" x14ac:dyDescent="0.25">
      <c r="A2" s="525" t="s">
        <v>931</v>
      </c>
      <c r="B2" s="579" t="s">
        <v>54</v>
      </c>
      <c r="C2" s="579" t="s">
        <v>55</v>
      </c>
      <c r="D2" s="579" t="s">
        <v>56</v>
      </c>
      <c r="E2" s="579" t="s">
        <v>1283</v>
      </c>
      <c r="F2" s="579" t="s">
        <v>1512</v>
      </c>
      <c r="G2" s="579"/>
      <c r="H2" s="579"/>
      <c r="I2" s="579"/>
      <c r="J2" s="579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79"/>
      <c r="C3" s="579"/>
      <c r="D3" s="579"/>
      <c r="E3" s="579"/>
      <c r="F3" s="580" t="s">
        <v>1480</v>
      </c>
      <c r="G3" s="580" t="s">
        <v>1481</v>
      </c>
      <c r="H3" s="580" t="s">
        <v>1482</v>
      </c>
      <c r="I3" s="580" t="s">
        <v>1483</v>
      </c>
      <c r="J3" s="580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14.1" customHeight="1" x14ac:dyDescent="0.2">
      <c r="A4" s="495" t="s">
        <v>1334</v>
      </c>
      <c r="B4" s="496">
        <v>0</v>
      </c>
      <c r="C4" s="496" t="s">
        <v>65</v>
      </c>
      <c r="D4" s="496" t="s">
        <v>65</v>
      </c>
      <c r="E4" s="581" t="s">
        <v>1335</v>
      </c>
      <c r="F4" s="581" t="s">
        <v>1485</v>
      </c>
      <c r="G4" s="581" t="s">
        <v>1485</v>
      </c>
      <c r="H4" s="581" t="s">
        <v>1561</v>
      </c>
      <c r="I4" s="581" t="s">
        <v>1573</v>
      </c>
      <c r="J4" s="581" t="s">
        <v>1638</v>
      </c>
      <c r="K4" s="498" t="s">
        <v>1336</v>
      </c>
      <c r="L4" s="498" t="s">
        <v>969</v>
      </c>
      <c r="M4" s="498" t="s">
        <v>940</v>
      </c>
      <c r="N4" s="498" t="s">
        <v>940</v>
      </c>
      <c r="O4" s="498" t="s">
        <v>940</v>
      </c>
      <c r="P4" s="498" t="s">
        <v>940</v>
      </c>
      <c r="Q4" s="504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I5&amp;13+S2+E1+Z1+M1+F1</v>
      </c>
      <c r="R4" s="130">
        <v>0</v>
      </c>
      <c r="S4" s="130">
        <v>0</v>
      </c>
      <c r="T4" s="130" t="s">
        <v>949</v>
      </c>
      <c r="U4" s="130" t="s">
        <v>950</v>
      </c>
      <c r="V4" s="130" t="s">
        <v>949</v>
      </c>
      <c r="W4" s="130" t="s">
        <v>950</v>
      </c>
      <c r="X4" s="130">
        <v>0</v>
      </c>
      <c r="Y4" s="499" t="s">
        <v>926</v>
      </c>
      <c r="Z4" s="499" t="s">
        <v>926</v>
      </c>
    </row>
    <row r="5" spans="1:27" ht="14.1" customHeight="1" x14ac:dyDescent="0.2">
      <c r="A5" s="507"/>
      <c r="B5" s="85">
        <v>0</v>
      </c>
      <c r="C5" s="85" t="s">
        <v>65</v>
      </c>
      <c r="D5" s="85" t="s">
        <v>65</v>
      </c>
      <c r="E5" s="476" t="s">
        <v>1337</v>
      </c>
      <c r="F5" s="476" t="s">
        <v>1485</v>
      </c>
      <c r="G5" s="476" t="s">
        <v>1485</v>
      </c>
      <c r="H5" s="476" t="s">
        <v>1561</v>
      </c>
      <c r="I5" s="476" t="s">
        <v>1573</v>
      </c>
      <c r="J5" s="476" t="s">
        <v>1639</v>
      </c>
      <c r="K5" s="58" t="s">
        <v>1336</v>
      </c>
      <c r="L5" s="58" t="s">
        <v>969</v>
      </c>
      <c r="M5" s="58" t="s">
        <v>940</v>
      </c>
      <c r="N5" s="58" t="s">
        <v>940</v>
      </c>
      <c r="O5" s="58" t="s">
        <v>940</v>
      </c>
      <c r="P5" s="58" t="s">
        <v>940</v>
      </c>
      <c r="Q5" s="46" t="s">
        <v>1338</v>
      </c>
      <c r="R5" s="47">
        <v>0</v>
      </c>
      <c r="S5" s="47">
        <v>0</v>
      </c>
      <c r="T5" s="47" t="s">
        <v>949</v>
      </c>
      <c r="U5" s="47" t="s">
        <v>950</v>
      </c>
      <c r="V5" s="47" t="s">
        <v>949</v>
      </c>
      <c r="W5" s="47" t="s">
        <v>950</v>
      </c>
      <c r="X5" s="47">
        <v>0</v>
      </c>
      <c r="Y5" s="62" t="s">
        <v>926</v>
      </c>
      <c r="Z5" s="62" t="s">
        <v>926</v>
      </c>
    </row>
    <row r="6" spans="1:27" ht="14.1" customHeight="1" x14ac:dyDescent="0.2">
      <c r="A6" s="507"/>
      <c r="B6" s="112">
        <v>0</v>
      </c>
      <c r="C6" s="112" t="s">
        <v>65</v>
      </c>
      <c r="D6" s="112" t="s">
        <v>65</v>
      </c>
      <c r="E6" s="476" t="s">
        <v>1339</v>
      </c>
      <c r="F6" s="476" t="s">
        <v>1485</v>
      </c>
      <c r="G6" s="476" t="s">
        <v>1485</v>
      </c>
      <c r="H6" s="476" t="s">
        <v>1561</v>
      </c>
      <c r="I6" s="476" t="s">
        <v>1573</v>
      </c>
      <c r="J6" s="476" t="s">
        <v>1639</v>
      </c>
      <c r="K6" s="58" t="s">
        <v>1336</v>
      </c>
      <c r="L6" s="58" t="s">
        <v>969</v>
      </c>
      <c r="M6" s="58" t="s">
        <v>940</v>
      </c>
      <c r="N6" s="58" t="s">
        <v>940</v>
      </c>
      <c r="O6" s="58" t="s">
        <v>940</v>
      </c>
      <c r="P6" s="58" t="s">
        <v>940</v>
      </c>
      <c r="Q6" s="46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>I5&amp;13+S2+E1+Z1+M1+F1</v>
      </c>
      <c r="R6" s="47">
        <v>0</v>
      </c>
      <c r="S6" s="47">
        <v>0</v>
      </c>
      <c r="T6" s="47" t="s">
        <v>949</v>
      </c>
      <c r="U6" s="47" t="s">
        <v>950</v>
      </c>
      <c r="V6" s="47" t="s">
        <v>949</v>
      </c>
      <c r="W6" s="47" t="s">
        <v>950</v>
      </c>
      <c r="X6" s="47">
        <v>0</v>
      </c>
      <c r="Y6" s="62" t="s">
        <v>926</v>
      </c>
      <c r="Z6" s="62" t="s">
        <v>926</v>
      </c>
    </row>
    <row r="7" spans="1:27" ht="14.1" customHeight="1" x14ac:dyDescent="0.2">
      <c r="A7" s="495" t="s">
        <v>1340</v>
      </c>
      <c r="B7" s="496" t="s">
        <v>65</v>
      </c>
      <c r="C7" s="496" t="s">
        <v>65</v>
      </c>
      <c r="D7" s="496" t="s">
        <v>65</v>
      </c>
      <c r="E7" s="582" t="s">
        <v>1341</v>
      </c>
      <c r="F7" s="582" t="s">
        <v>1485</v>
      </c>
      <c r="G7" s="582" t="s">
        <v>1485</v>
      </c>
      <c r="H7" s="126" t="s">
        <v>1518</v>
      </c>
      <c r="I7" s="126" t="s">
        <v>1519</v>
      </c>
      <c r="J7" s="126" t="s">
        <v>1520</v>
      </c>
      <c r="K7" s="498" t="s">
        <v>1342</v>
      </c>
      <c r="L7" s="498" t="s">
        <v>1343</v>
      </c>
      <c r="M7" s="498" t="s">
        <v>940</v>
      </c>
      <c r="N7" s="498" t="s">
        <v>940</v>
      </c>
      <c r="O7" s="498" t="s">
        <v>967</v>
      </c>
      <c r="P7" s="498" t="s">
        <v>940</v>
      </c>
      <c r="Q7" s="504" t="str">
        <f>IF(K7 &lt;&gt; "","I" &amp; K7,"") &amp; IF(L7 &lt;&gt; "","+S" &amp; L7,"") &amp; IF(M7 &lt;&gt; "","+E" &amp; M7,"") &amp; IF(N7 &lt;&gt; "","+Z" &amp; N7,"") &amp; IF(O7 &lt;&gt; "","+M" &amp; O7,"") &amp; IF(P7 &lt;&gt; "","+F" &amp; P7,"")</f>
        <v>I5&amp;14+S2&amp;49+E1+Z1+M7+F1</v>
      </c>
      <c r="R7" s="130" t="s">
        <v>944</v>
      </c>
      <c r="S7" s="130" t="s">
        <v>945</v>
      </c>
      <c r="T7" s="130" t="s">
        <v>944</v>
      </c>
      <c r="U7" s="130" t="s">
        <v>945</v>
      </c>
      <c r="V7" s="130"/>
      <c r="W7" s="130" t="s">
        <v>945</v>
      </c>
      <c r="X7" s="130" t="s">
        <v>927</v>
      </c>
      <c r="Y7" s="499" t="s">
        <v>926</v>
      </c>
      <c r="Z7" s="499" t="s">
        <v>926</v>
      </c>
    </row>
    <row r="8" spans="1:27" ht="14.1" customHeight="1" x14ac:dyDescent="0.2">
      <c r="A8" s="583"/>
      <c r="B8" s="584" t="s">
        <v>65</v>
      </c>
      <c r="C8" s="584" t="s">
        <v>65</v>
      </c>
      <c r="D8" s="584" t="s">
        <v>65</v>
      </c>
      <c r="E8" s="585" t="s">
        <v>1344</v>
      </c>
      <c r="F8" s="585" t="s">
        <v>1485</v>
      </c>
      <c r="G8" s="585" t="s">
        <v>1485</v>
      </c>
      <c r="H8" s="585" t="s">
        <v>1518</v>
      </c>
      <c r="I8" s="585" t="s">
        <v>1519</v>
      </c>
      <c r="J8" s="585" t="s">
        <v>1520</v>
      </c>
      <c r="K8" s="586" t="s">
        <v>1342</v>
      </c>
      <c r="L8" s="586" t="s">
        <v>1343</v>
      </c>
      <c r="M8" s="586" t="s">
        <v>940</v>
      </c>
      <c r="N8" s="586" t="s">
        <v>940</v>
      </c>
      <c r="O8" s="586" t="s">
        <v>967</v>
      </c>
      <c r="P8" s="586" t="s">
        <v>940</v>
      </c>
      <c r="Q8" s="46" t="str">
        <f>IF(K8 &lt;&gt; "","I" &amp; K8,"") &amp; IF(L8 &lt;&gt; "","+S" &amp; L8,"") &amp; IF(M8 &lt;&gt; "","+E" &amp; M8,"") &amp; IF(N8 &lt;&gt; "","+Z" &amp; N8,"") &amp; IF(O8 &lt;&gt; "","+M" &amp; O8,"") &amp; IF(P8 &lt;&gt; "","+F" &amp; P8,"")</f>
        <v>I5&amp;14+S2&amp;49+E1+Z1+M7+F1</v>
      </c>
      <c r="R8" s="587" t="s">
        <v>944</v>
      </c>
      <c r="S8" s="587" t="s">
        <v>945</v>
      </c>
      <c r="T8" s="587" t="s">
        <v>944</v>
      </c>
      <c r="U8" s="587" t="s">
        <v>945</v>
      </c>
      <c r="V8" s="587" t="s">
        <v>944</v>
      </c>
      <c r="W8" s="587" t="s">
        <v>945</v>
      </c>
      <c r="X8" s="587" t="s">
        <v>927</v>
      </c>
      <c r="Y8" s="588" t="s">
        <v>926</v>
      </c>
      <c r="Z8" s="588" t="s">
        <v>926</v>
      </c>
    </row>
    <row r="9" spans="1:27" ht="14.1" customHeight="1" x14ac:dyDescent="0.2">
      <c r="A9" s="583"/>
      <c r="B9" s="584" t="s">
        <v>65</v>
      </c>
      <c r="C9" s="584" t="s">
        <v>65</v>
      </c>
      <c r="D9" s="584" t="s">
        <v>65</v>
      </c>
      <c r="E9" s="585" t="s">
        <v>1345</v>
      </c>
      <c r="F9" s="585" t="s">
        <v>1485</v>
      </c>
      <c r="G9" s="585" t="s">
        <v>1485</v>
      </c>
      <c r="H9" s="585" t="s">
        <v>1518</v>
      </c>
      <c r="I9" s="585" t="s">
        <v>1519</v>
      </c>
      <c r="J9" s="585" t="s">
        <v>1520</v>
      </c>
      <c r="K9" s="586" t="s">
        <v>1342</v>
      </c>
      <c r="L9" s="586" t="s">
        <v>1343</v>
      </c>
      <c r="M9" s="586" t="s">
        <v>940</v>
      </c>
      <c r="N9" s="586" t="s">
        <v>940</v>
      </c>
      <c r="O9" s="586" t="s">
        <v>967</v>
      </c>
      <c r="P9" s="586" t="s">
        <v>940</v>
      </c>
      <c r="Q9" s="46" t="str">
        <f t="shared" ref="Q9:Q15" si="0">IF(K9 &lt;&gt; "","I" &amp; K9,"") &amp; IF(L9 &lt;&gt; "","+S" &amp; L9,"") &amp; IF(M9 &lt;&gt; "","+E" &amp; M9,"") &amp; IF(N9 &lt;&gt; "","+Z" &amp; N9,"") &amp; IF(O9 &lt;&gt; "","+M" &amp; O9,"") &amp; IF(P9 &lt;&gt; "","+F" &amp; P9,"")</f>
        <v>I5&amp;14+S2&amp;49+E1+Z1+M7+F1</v>
      </c>
      <c r="R9" s="587" t="s">
        <v>944</v>
      </c>
      <c r="S9" s="587" t="s">
        <v>945</v>
      </c>
      <c r="T9" s="587" t="s">
        <v>944</v>
      </c>
      <c r="U9" s="587" t="s">
        <v>945</v>
      </c>
      <c r="V9" s="587" t="s">
        <v>944</v>
      </c>
      <c r="W9" s="587" t="s">
        <v>945</v>
      </c>
      <c r="X9" s="587" t="s">
        <v>927</v>
      </c>
      <c r="Y9" s="588" t="s">
        <v>926</v>
      </c>
      <c r="Z9" s="588" t="s">
        <v>926</v>
      </c>
    </row>
    <row r="10" spans="1:27" ht="14.1" customHeight="1" x14ac:dyDescent="0.2">
      <c r="A10" s="583"/>
      <c r="B10" s="584" t="s">
        <v>65</v>
      </c>
      <c r="C10" s="584" t="s">
        <v>65</v>
      </c>
      <c r="D10" s="584" t="s">
        <v>65</v>
      </c>
      <c r="E10" s="585" t="s">
        <v>1346</v>
      </c>
      <c r="F10" s="585" t="s">
        <v>1485</v>
      </c>
      <c r="G10" s="585" t="s">
        <v>1485</v>
      </c>
      <c r="H10" s="585" t="s">
        <v>1561</v>
      </c>
      <c r="I10" s="585" t="s">
        <v>1573</v>
      </c>
      <c r="J10" s="585" t="s">
        <v>1580</v>
      </c>
      <c r="K10" s="586" t="s">
        <v>1342</v>
      </c>
      <c r="L10" s="586" t="s">
        <v>969</v>
      </c>
      <c r="M10" s="586" t="s">
        <v>940</v>
      </c>
      <c r="N10" s="586" t="s">
        <v>940</v>
      </c>
      <c r="O10" s="586" t="s">
        <v>940</v>
      </c>
      <c r="P10" s="586" t="s">
        <v>940</v>
      </c>
      <c r="Q10" s="46" t="str">
        <f t="shared" si="0"/>
        <v>I5&amp;14+S2+E1+Z1+M1+F1</v>
      </c>
      <c r="R10" s="587" t="s">
        <v>949</v>
      </c>
      <c r="S10" s="587" t="s">
        <v>950</v>
      </c>
      <c r="T10" s="587" t="s">
        <v>949</v>
      </c>
      <c r="U10" s="587" t="s">
        <v>950</v>
      </c>
      <c r="V10" s="587" t="s">
        <v>949</v>
      </c>
      <c r="W10" s="587" t="s">
        <v>950</v>
      </c>
      <c r="X10" s="587" t="s">
        <v>927</v>
      </c>
      <c r="Y10" s="588" t="s">
        <v>926</v>
      </c>
      <c r="Z10" s="588" t="s">
        <v>926</v>
      </c>
    </row>
    <row r="11" spans="1:27" ht="14.1" customHeight="1" x14ac:dyDescent="0.2">
      <c r="A11" s="583"/>
      <c r="B11" s="584" t="s">
        <v>65</v>
      </c>
      <c r="C11" s="584" t="s">
        <v>65</v>
      </c>
      <c r="D11" s="584" t="s">
        <v>65</v>
      </c>
      <c r="E11" s="585" t="s">
        <v>1347</v>
      </c>
      <c r="F11" s="585" t="s">
        <v>1485</v>
      </c>
      <c r="G11" s="585" t="s">
        <v>1485</v>
      </c>
      <c r="H11" s="585" t="s">
        <v>1518</v>
      </c>
      <c r="I11" s="585" t="s">
        <v>1519</v>
      </c>
      <c r="J11" s="585" t="s">
        <v>1508</v>
      </c>
      <c r="K11" s="586" t="s">
        <v>1342</v>
      </c>
      <c r="L11" s="586" t="s">
        <v>969</v>
      </c>
      <c r="M11" s="586" t="s">
        <v>940</v>
      </c>
      <c r="N11" s="586" t="s">
        <v>940</v>
      </c>
      <c r="O11" s="586" t="s">
        <v>940</v>
      </c>
      <c r="P11" s="586" t="s">
        <v>940</v>
      </c>
      <c r="Q11" s="46" t="str">
        <f t="shared" si="0"/>
        <v>I5&amp;14+S2+E1+Z1+M1+F1</v>
      </c>
      <c r="R11" s="587" t="s">
        <v>944</v>
      </c>
      <c r="S11" s="587" t="s">
        <v>945</v>
      </c>
      <c r="T11" s="587" t="s">
        <v>944</v>
      </c>
      <c r="U11" s="587" t="s">
        <v>945</v>
      </c>
      <c r="V11" s="587" t="s">
        <v>944</v>
      </c>
      <c r="W11" s="587" t="s">
        <v>945</v>
      </c>
      <c r="X11" s="587" t="s">
        <v>927</v>
      </c>
      <c r="Y11" s="588" t="s">
        <v>926</v>
      </c>
      <c r="Z11" s="588" t="s">
        <v>926</v>
      </c>
    </row>
    <row r="12" spans="1:27" ht="14.1" customHeight="1" x14ac:dyDescent="0.2">
      <c r="A12" s="583"/>
      <c r="B12" s="584">
        <v>0</v>
      </c>
      <c r="C12" s="584">
        <v>0</v>
      </c>
      <c r="D12" s="584" t="s">
        <v>65</v>
      </c>
      <c r="E12" s="585" t="s">
        <v>1348</v>
      </c>
      <c r="F12" s="585" t="s">
        <v>1485</v>
      </c>
      <c r="G12" s="585" t="s">
        <v>1485</v>
      </c>
      <c r="H12" s="585" t="s">
        <v>1561</v>
      </c>
      <c r="I12" s="585" t="s">
        <v>1573</v>
      </c>
      <c r="J12" s="585" t="s">
        <v>1639</v>
      </c>
      <c r="K12" s="586" t="s">
        <v>1342</v>
      </c>
      <c r="L12" s="586" t="s">
        <v>1343</v>
      </c>
      <c r="M12" s="586" t="s">
        <v>940</v>
      </c>
      <c r="N12" s="586" t="s">
        <v>940</v>
      </c>
      <c r="O12" s="586" t="s">
        <v>940</v>
      </c>
      <c r="P12" s="586" t="s">
        <v>940</v>
      </c>
      <c r="Q12" s="46" t="str">
        <f>IF(K12 &lt;&gt; "","I" &amp; K12,"") &amp; IF(L12 &lt;&gt; "","+S" &amp; L12,"") &amp; IF(M12 &lt;&gt; "","+E" &amp; M12,"") &amp; IF(N12 &lt;&gt; "","+Z" &amp; N12,"") &amp; IF(O12 &lt;&gt; "","+M" &amp; O12,"") &amp; IF(P12 &lt;&gt; "","+F" &amp; P12,"")</f>
        <v>I5&amp;14+S2&amp;49+E1+Z1+M1+F1</v>
      </c>
      <c r="R12" s="587">
        <v>0</v>
      </c>
      <c r="S12" s="587">
        <v>0</v>
      </c>
      <c r="T12" s="587">
        <v>0</v>
      </c>
      <c r="U12" s="587">
        <v>0</v>
      </c>
      <c r="V12" s="587" t="s">
        <v>949</v>
      </c>
      <c r="W12" s="587" t="s">
        <v>950</v>
      </c>
      <c r="X12" s="587">
        <v>0</v>
      </c>
      <c r="Y12" s="588">
        <v>0</v>
      </c>
      <c r="Z12" s="588" t="s">
        <v>927</v>
      </c>
    </row>
    <row r="13" spans="1:27" ht="14.1" customHeight="1" x14ac:dyDescent="0.2">
      <c r="A13" s="589" t="s">
        <v>1349</v>
      </c>
      <c r="B13" s="130" t="s">
        <v>65</v>
      </c>
      <c r="C13" s="130" t="s">
        <v>65</v>
      </c>
      <c r="D13" s="130" t="s">
        <v>65</v>
      </c>
      <c r="E13" s="504" t="s">
        <v>1350</v>
      </c>
      <c r="F13" s="582" t="s">
        <v>1485</v>
      </c>
      <c r="G13" s="582" t="s">
        <v>1485</v>
      </c>
      <c r="H13" s="504" t="s">
        <v>1501</v>
      </c>
      <c r="I13" s="504" t="s">
        <v>1502</v>
      </c>
      <c r="J13" s="504" t="s">
        <v>1503</v>
      </c>
      <c r="K13" s="130" t="s">
        <v>1342</v>
      </c>
      <c r="L13" s="130" t="s">
        <v>1351</v>
      </c>
      <c r="M13" s="130" t="s">
        <v>940</v>
      </c>
      <c r="N13" s="130" t="s">
        <v>940</v>
      </c>
      <c r="O13" s="130" t="s">
        <v>1352</v>
      </c>
      <c r="P13" s="130" t="s">
        <v>940</v>
      </c>
      <c r="Q13" s="504" t="str">
        <f>IF(K13 &lt;&gt; "","I" &amp; K13,"") &amp; IF(L13 &lt;&gt; "","+S" &amp; L13,"") &amp; IF(M13 &lt;&gt; "","+E" &amp; M13,"") &amp; IF(N13 &lt;&gt; "","+Z" &amp; N13,"") &amp; IF(O13 &lt;&gt; "","+M" &amp; O13,"") &amp; IF(P13 &lt;&gt; "","+F" &amp; P13,"")</f>
        <v>I5&amp;14+S1&amp;4&amp;50+E1+Z1+M3&amp;7+F1</v>
      </c>
      <c r="R13" s="130" t="s">
        <v>944</v>
      </c>
      <c r="S13" s="130" t="s">
        <v>945</v>
      </c>
      <c r="T13" s="130" t="s">
        <v>944</v>
      </c>
      <c r="U13" s="130" t="s">
        <v>945</v>
      </c>
      <c r="V13" s="130" t="s">
        <v>944</v>
      </c>
      <c r="W13" s="130" t="s">
        <v>945</v>
      </c>
      <c r="X13" s="130" t="s">
        <v>927</v>
      </c>
      <c r="Y13" s="130" t="s">
        <v>927</v>
      </c>
      <c r="Z13" s="130" t="s">
        <v>927</v>
      </c>
    </row>
    <row r="14" spans="1:27" x14ac:dyDescent="0.2">
      <c r="A14" s="536"/>
      <c r="B14" s="68" t="s">
        <v>65</v>
      </c>
      <c r="C14" s="68" t="s">
        <v>65</v>
      </c>
      <c r="D14" s="68" t="s">
        <v>65</v>
      </c>
      <c r="E14" s="590" t="s">
        <v>1353</v>
      </c>
      <c r="F14" s="585" t="s">
        <v>1485</v>
      </c>
      <c r="G14" s="585" t="s">
        <v>1485</v>
      </c>
      <c r="H14" s="513" t="s">
        <v>1501</v>
      </c>
      <c r="I14" s="513" t="s">
        <v>1502</v>
      </c>
      <c r="J14" s="513" t="s">
        <v>1503</v>
      </c>
      <c r="K14" s="68" t="s">
        <v>1342</v>
      </c>
      <c r="L14" s="68" t="s">
        <v>1351</v>
      </c>
      <c r="M14" s="68">
        <v>1</v>
      </c>
      <c r="N14" s="68">
        <v>1</v>
      </c>
      <c r="O14" s="68" t="s">
        <v>1352</v>
      </c>
      <c r="P14" s="68">
        <v>1</v>
      </c>
      <c r="Q14" s="13" t="str">
        <f t="shared" si="0"/>
        <v>I5&amp;14+S1&amp;4&amp;50+E1+Z1+M3&amp;7+F1</v>
      </c>
      <c r="R14" s="67" t="s">
        <v>944</v>
      </c>
      <c r="S14" s="67" t="s">
        <v>945</v>
      </c>
      <c r="T14" s="67" t="s">
        <v>944</v>
      </c>
      <c r="U14" s="67" t="s">
        <v>945</v>
      </c>
      <c r="V14" s="67" t="s">
        <v>944</v>
      </c>
      <c r="W14" s="68" t="s">
        <v>945</v>
      </c>
      <c r="X14" s="68" t="s">
        <v>927</v>
      </c>
      <c r="Y14" s="68" t="s">
        <v>927</v>
      </c>
      <c r="Z14" s="68" t="s">
        <v>927</v>
      </c>
    </row>
    <row r="15" spans="1:27" x14ac:dyDescent="0.2">
      <c r="A15" s="536"/>
      <c r="B15" s="68" t="s">
        <v>65</v>
      </c>
      <c r="C15" s="68" t="s">
        <v>65</v>
      </c>
      <c r="D15" s="68" t="s">
        <v>65</v>
      </c>
      <c r="E15" s="590" t="s">
        <v>1354</v>
      </c>
      <c r="F15" s="585" t="s">
        <v>1485</v>
      </c>
      <c r="G15" s="585" t="s">
        <v>1485</v>
      </c>
      <c r="H15" s="513" t="s">
        <v>1501</v>
      </c>
      <c r="I15" s="513" t="s">
        <v>1502</v>
      </c>
      <c r="J15" s="513" t="s">
        <v>1503</v>
      </c>
      <c r="K15" s="68" t="s">
        <v>1342</v>
      </c>
      <c r="L15" s="68" t="s">
        <v>1351</v>
      </c>
      <c r="M15" s="68">
        <v>1</v>
      </c>
      <c r="N15" s="68">
        <v>1</v>
      </c>
      <c r="O15" s="68" t="s">
        <v>1352</v>
      </c>
      <c r="P15" s="68">
        <v>1</v>
      </c>
      <c r="Q15" s="13" t="str">
        <f t="shared" si="0"/>
        <v>I5&amp;14+S1&amp;4&amp;50+E1+Z1+M3&amp;7+F1</v>
      </c>
      <c r="R15" s="67" t="s">
        <v>944</v>
      </c>
      <c r="S15" s="67" t="s">
        <v>945</v>
      </c>
      <c r="T15" s="67" t="s">
        <v>944</v>
      </c>
      <c r="U15" s="67" t="s">
        <v>945</v>
      </c>
      <c r="V15" s="67" t="s">
        <v>944</v>
      </c>
      <c r="W15" s="68" t="s">
        <v>945</v>
      </c>
      <c r="X15" s="68" t="s">
        <v>927</v>
      </c>
      <c r="Y15" s="68" t="s">
        <v>927</v>
      </c>
      <c r="Z15" s="68" t="s">
        <v>927</v>
      </c>
    </row>
    <row r="16" spans="1:27" ht="15" x14ac:dyDescent="0.25">
      <c r="A16" s="3"/>
      <c r="E16" s="97"/>
      <c r="F16" s="97"/>
      <c r="G16" s="97"/>
      <c r="H16" s="97"/>
      <c r="I16" s="97"/>
      <c r="J16" s="97"/>
    </row>
    <row r="17" spans="1:17" ht="15" x14ac:dyDescent="0.25">
      <c r="A17" s="3"/>
      <c r="E17" s="97"/>
      <c r="F17" s="97"/>
      <c r="G17" s="97"/>
      <c r="H17" s="97"/>
      <c r="I17" s="97"/>
      <c r="J17" s="97"/>
    </row>
    <row r="18" spans="1:17" ht="15" x14ac:dyDescent="0.25">
      <c r="A18" s="3"/>
      <c r="E18" s="97"/>
      <c r="F18" s="97"/>
      <c r="G18" s="97"/>
      <c r="H18" s="97"/>
      <c r="I18" s="97"/>
      <c r="J18" s="97"/>
      <c r="Q18" s="50"/>
    </row>
  </sheetData>
  <customSheetViews>
    <customSheetView guid="{5BE6699B-08A9-490D-B91A-57A081E624AA}" scale="60" fitToPage="1" printArea="1" view="pageBreakPreview">
      <selection activeCell="A10" sqref="A10:XFD10"/>
      <pageMargins left="0" right="0" top="0" bottom="0" header="0" footer="0"/>
      <pageSetup paperSize="192" scale="48" fitToHeight="0" orientation="landscape" r:id="rId1"/>
    </customSheetView>
  </customSheetViews>
  <mergeCells count="9">
    <mergeCell ref="R2:W2"/>
    <mergeCell ref="X2:Z2"/>
    <mergeCell ref="A2:A3"/>
    <mergeCell ref="E2:E3"/>
    <mergeCell ref="K2:Q2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M55"/>
  <sheetViews>
    <sheetView view="pageBreakPreview" zoomScaleNormal="100" zoomScaleSheetLayoutView="100" workbookViewId="0">
      <selection activeCell="B7" sqref="B7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7" t="str">
        <f ca="1">MID(CELL("filename",A1),FIND("]",CELL("filename",A1))+1,LEN(CELL("filename",A1))-FIND("]",CELL("filename",A1)))</f>
        <v>2.3.b Napájecí stanice</v>
      </c>
    </row>
    <row r="2" spans="1:12" x14ac:dyDescent="0.2">
      <c r="A2" s="3" t="s">
        <v>1355</v>
      </c>
      <c r="B2" s="2"/>
      <c r="C2" s="2"/>
      <c r="D2" s="2"/>
      <c r="E2" s="2"/>
      <c r="F2" s="2"/>
      <c r="G2" s="2"/>
      <c r="H2" s="2"/>
      <c r="I2" s="2"/>
      <c r="J2" s="5"/>
      <c r="K2" s="4"/>
      <c r="L2" s="4"/>
    </row>
    <row r="3" spans="1:12" x14ac:dyDescent="0.2">
      <c r="A3" s="3" t="s">
        <v>1356</v>
      </c>
      <c r="B3" s="2"/>
      <c r="C3" s="2"/>
      <c r="D3" s="2"/>
      <c r="E3" s="2"/>
      <c r="F3" s="2"/>
      <c r="G3" s="2"/>
      <c r="H3" s="2"/>
      <c r="I3" s="2"/>
      <c r="J3" s="5"/>
      <c r="K3" s="4"/>
      <c r="L3" s="4"/>
    </row>
    <row r="4" spans="1:12" x14ac:dyDescent="0.2">
      <c r="C4" s="2"/>
      <c r="K4" s="4"/>
      <c r="L4" s="4"/>
    </row>
    <row r="5" spans="1:12" x14ac:dyDescent="0.2">
      <c r="C5" s="2"/>
      <c r="K5" s="4"/>
      <c r="L5" s="4"/>
    </row>
    <row r="6" spans="1:12" x14ac:dyDescent="0.2">
      <c r="C6" s="2"/>
      <c r="K6" s="6"/>
      <c r="L6" s="6"/>
    </row>
    <row r="7" spans="1:12" x14ac:dyDescent="0.2">
      <c r="C7" s="2"/>
      <c r="K7" s="4"/>
      <c r="L7" s="4"/>
    </row>
    <row r="8" spans="1:12" x14ac:dyDescent="0.2">
      <c r="C8" s="2"/>
      <c r="K8" s="6"/>
      <c r="L8" s="6"/>
    </row>
    <row r="9" spans="1:12" x14ac:dyDescent="0.2">
      <c r="C9" s="9"/>
      <c r="K9" s="4"/>
      <c r="L9" s="4"/>
    </row>
    <row r="10" spans="1:12" x14ac:dyDescent="0.2">
      <c r="A10" s="8"/>
      <c r="B10" s="2"/>
      <c r="C10" s="2"/>
      <c r="D10" s="2"/>
      <c r="E10" s="2"/>
      <c r="F10" s="2"/>
      <c r="G10" s="2"/>
      <c r="H10" s="2"/>
      <c r="I10" s="2"/>
      <c r="J10" s="5"/>
      <c r="K10" s="4"/>
      <c r="L10" s="4"/>
    </row>
    <row r="11" spans="1:12" x14ac:dyDescent="0.2">
      <c r="A11" s="8"/>
      <c r="B11" s="2"/>
      <c r="C11" s="2"/>
      <c r="D11" s="2"/>
      <c r="E11" s="2"/>
      <c r="F11" s="2"/>
      <c r="G11" s="2"/>
      <c r="H11" s="2"/>
      <c r="I11" s="2"/>
      <c r="J11" s="5"/>
      <c r="K11" s="4"/>
      <c r="L11" s="4"/>
    </row>
    <row r="12" spans="1:12" x14ac:dyDescent="0.2">
      <c r="A12" s="8"/>
      <c r="B12" s="2"/>
      <c r="C12" s="2"/>
      <c r="D12" s="2"/>
      <c r="E12" s="2"/>
      <c r="F12" s="2"/>
      <c r="G12" s="2"/>
      <c r="H12" s="2"/>
      <c r="I12" s="2"/>
      <c r="J12" s="5"/>
      <c r="K12" s="4"/>
      <c r="L12" s="4"/>
    </row>
    <row r="13" spans="1:12" x14ac:dyDescent="0.2">
      <c r="A13" s="8"/>
      <c r="B13" s="2"/>
      <c r="C13" s="2"/>
      <c r="D13" s="2"/>
      <c r="E13" s="2"/>
      <c r="F13" s="2"/>
      <c r="G13" s="2"/>
      <c r="H13" s="2"/>
      <c r="I13" s="2"/>
      <c r="J13" s="5"/>
      <c r="K13" s="6"/>
      <c r="L13" s="6"/>
    </row>
    <row r="14" spans="1:12" x14ac:dyDescent="0.2">
      <c r="A14" s="8"/>
      <c r="B14" s="2"/>
      <c r="C14" s="2"/>
      <c r="D14" s="2"/>
      <c r="E14" s="2"/>
      <c r="F14" s="2"/>
      <c r="G14" s="2"/>
      <c r="H14" s="2"/>
      <c r="I14" s="2"/>
      <c r="J14" s="5"/>
      <c r="K14" s="6"/>
      <c r="L14" s="6"/>
    </row>
    <row r="15" spans="1:12" x14ac:dyDescent="0.2">
      <c r="A15" s="8"/>
      <c r="B15" s="2"/>
      <c r="C15" s="2"/>
      <c r="D15" s="2"/>
      <c r="E15" s="2"/>
      <c r="F15" s="2"/>
      <c r="G15" s="2"/>
      <c r="H15" s="2"/>
      <c r="I15" s="2"/>
      <c r="J15" s="5"/>
      <c r="K15" s="4"/>
      <c r="L15" s="4"/>
    </row>
    <row r="16" spans="1:12" x14ac:dyDescent="0.2">
      <c r="A16" s="8"/>
      <c r="B16" s="2"/>
      <c r="C16" s="2"/>
      <c r="D16" s="2"/>
      <c r="E16" s="2"/>
      <c r="F16" s="2"/>
      <c r="G16" s="2"/>
      <c r="H16" s="2"/>
      <c r="I16" s="2"/>
      <c r="J16" s="5"/>
      <c r="K16" s="6"/>
      <c r="L16" s="6"/>
    </row>
    <row r="17" spans="1:13" x14ac:dyDescent="0.2">
      <c r="A17" s="8"/>
      <c r="B17" s="2"/>
      <c r="C17" s="2"/>
      <c r="D17" s="2"/>
      <c r="E17" s="2"/>
      <c r="F17" s="2"/>
      <c r="G17" s="2"/>
      <c r="H17" s="2"/>
      <c r="I17" s="2"/>
      <c r="J17" s="5"/>
      <c r="K17" s="4"/>
      <c r="L17" s="4"/>
    </row>
    <row r="18" spans="1:13" x14ac:dyDescent="0.2">
      <c r="A18" s="8"/>
      <c r="B18" s="2"/>
      <c r="C18" s="2"/>
      <c r="D18" s="2"/>
      <c r="E18" s="2"/>
      <c r="F18" s="2"/>
      <c r="G18" s="2"/>
      <c r="H18" s="2"/>
      <c r="I18" s="2"/>
      <c r="J18" s="5"/>
      <c r="K18" s="6"/>
      <c r="L18" s="6"/>
      <c r="M18" s="10"/>
    </row>
    <row r="19" spans="1:13" x14ac:dyDescent="0.2">
      <c r="A19" s="8"/>
      <c r="B19" s="2"/>
      <c r="C19" s="3"/>
      <c r="D19" s="2"/>
      <c r="E19" s="2"/>
      <c r="F19" s="2"/>
      <c r="G19" s="2"/>
      <c r="H19" s="2"/>
      <c r="I19" s="2"/>
      <c r="J19" s="5"/>
      <c r="K19" s="4"/>
      <c r="L19" s="4"/>
    </row>
    <row r="20" spans="1:13" x14ac:dyDescent="0.2">
      <c r="A20" s="8"/>
      <c r="B20" s="2"/>
      <c r="C20" s="3"/>
      <c r="D20" s="2"/>
      <c r="E20" s="2"/>
      <c r="F20" s="2"/>
      <c r="G20" s="2"/>
      <c r="H20" s="2"/>
      <c r="I20" s="2"/>
      <c r="J20" s="5"/>
      <c r="K20" s="4"/>
      <c r="L20" s="4"/>
    </row>
    <row r="21" spans="1:13" x14ac:dyDescent="0.2">
      <c r="A21" s="8"/>
      <c r="B21" s="2"/>
      <c r="C21" s="3"/>
      <c r="D21" s="2"/>
      <c r="E21" s="2"/>
      <c r="F21" s="2"/>
      <c r="G21" s="2"/>
      <c r="H21" s="2"/>
      <c r="I21" s="2"/>
      <c r="J21" s="5"/>
      <c r="K21" s="4"/>
      <c r="L21" s="4"/>
    </row>
    <row r="22" spans="1:13" x14ac:dyDescent="0.2">
      <c r="A22" s="8"/>
      <c r="B22" s="2"/>
      <c r="C22" s="3"/>
      <c r="D22" s="2"/>
      <c r="E22" s="2"/>
      <c r="F22" s="2"/>
      <c r="G22" s="2"/>
      <c r="H22" s="2"/>
      <c r="I22" s="2"/>
      <c r="J22" s="5"/>
      <c r="K22" s="4"/>
      <c r="L22" s="4"/>
    </row>
    <row r="23" spans="1:13" x14ac:dyDescent="0.2">
      <c r="A23" s="8"/>
      <c r="B23" s="2"/>
      <c r="C23" s="3"/>
      <c r="D23" s="2"/>
      <c r="E23" s="2"/>
      <c r="F23" s="2"/>
      <c r="G23" s="2"/>
      <c r="H23" s="2"/>
      <c r="I23" s="2"/>
      <c r="J23" s="5"/>
      <c r="K23" s="4"/>
      <c r="L23" s="4"/>
    </row>
    <row r="24" spans="1:13" x14ac:dyDescent="0.2">
      <c r="A24" s="8"/>
      <c r="B24" s="2"/>
      <c r="C24" s="3"/>
      <c r="D24" s="2"/>
      <c r="E24" s="2"/>
      <c r="F24" s="2"/>
      <c r="G24" s="2"/>
      <c r="H24" s="2"/>
      <c r="I24" s="2"/>
      <c r="J24" s="5"/>
      <c r="K24" s="4"/>
      <c r="L24" s="4"/>
    </row>
    <row r="25" spans="1:13" x14ac:dyDescent="0.2">
      <c r="A25" s="8"/>
      <c r="B25" s="2"/>
      <c r="C25" s="3"/>
      <c r="D25" s="2"/>
      <c r="E25" s="2"/>
      <c r="F25" s="2"/>
      <c r="G25" s="2"/>
      <c r="H25" s="2"/>
      <c r="I25" s="2"/>
      <c r="J25" s="5"/>
      <c r="K25" s="4"/>
      <c r="L25" s="4"/>
      <c r="M25" s="10"/>
    </row>
    <row r="26" spans="1:13" x14ac:dyDescent="0.2">
      <c r="A26" s="8"/>
      <c r="B26" s="2"/>
      <c r="C26" s="3"/>
      <c r="D26" s="2"/>
      <c r="E26" s="2"/>
      <c r="F26" s="2"/>
      <c r="G26" s="2"/>
      <c r="H26" s="2"/>
      <c r="I26" s="2"/>
      <c r="J26" s="5"/>
      <c r="K26" s="4"/>
      <c r="L26" s="4"/>
      <c r="M26" s="10"/>
    </row>
    <row r="27" spans="1:13" x14ac:dyDescent="0.2">
      <c r="A27" s="8"/>
      <c r="B27" s="2"/>
      <c r="C27" s="3"/>
      <c r="D27" s="2"/>
      <c r="E27" s="2"/>
      <c r="F27" s="2"/>
      <c r="G27" s="2"/>
      <c r="H27" s="2"/>
      <c r="I27" s="2"/>
      <c r="J27" s="5"/>
      <c r="K27" s="4"/>
      <c r="L27" s="4"/>
    </row>
    <row r="28" spans="1:13" x14ac:dyDescent="0.2">
      <c r="A28" s="8"/>
      <c r="B28" s="2"/>
      <c r="C28" s="3"/>
      <c r="D28" s="2"/>
      <c r="E28" s="2"/>
      <c r="F28" s="2"/>
      <c r="G28" s="2"/>
      <c r="H28" s="2"/>
      <c r="I28" s="2"/>
      <c r="J28" s="5"/>
      <c r="K28" s="4"/>
      <c r="L28" s="4"/>
    </row>
    <row r="29" spans="1:13" x14ac:dyDescent="0.2">
      <c r="A29" s="8"/>
      <c r="B29" s="2"/>
      <c r="C29" s="3"/>
      <c r="D29" s="2"/>
      <c r="E29" s="2"/>
      <c r="F29" s="2"/>
      <c r="G29" s="2"/>
      <c r="H29" s="2"/>
      <c r="I29" s="2"/>
      <c r="J29" s="5"/>
      <c r="K29" s="4"/>
      <c r="L29" s="4"/>
    </row>
    <row r="30" spans="1:13" x14ac:dyDescent="0.2">
      <c r="A30" s="8"/>
      <c r="B30" s="9"/>
      <c r="C30" s="3"/>
      <c r="D30" s="9"/>
      <c r="E30" s="9"/>
      <c r="F30" s="9"/>
      <c r="G30" s="9"/>
      <c r="H30" s="9"/>
      <c r="I30" s="9"/>
      <c r="J30" s="5"/>
      <c r="K30" s="4"/>
      <c r="L30" s="4"/>
    </row>
    <row r="31" spans="1:13" x14ac:dyDescent="0.2">
      <c r="A31" s="8"/>
      <c r="B31" s="2"/>
      <c r="C31" s="3"/>
      <c r="D31" s="2"/>
      <c r="E31" s="2"/>
      <c r="F31" s="2"/>
      <c r="G31" s="2"/>
      <c r="H31" s="2"/>
      <c r="I31" s="2"/>
      <c r="J31" s="5"/>
      <c r="K31" s="6"/>
      <c r="L31" s="6"/>
    </row>
    <row r="32" spans="1:13" x14ac:dyDescent="0.2">
      <c r="A32" s="8"/>
      <c r="B32" s="2"/>
      <c r="C32" s="3"/>
      <c r="D32" s="2"/>
      <c r="E32" s="2"/>
      <c r="F32" s="2"/>
      <c r="G32" s="2"/>
      <c r="H32" s="2"/>
      <c r="I32" s="2"/>
      <c r="J32" s="5"/>
      <c r="K32" s="6"/>
      <c r="L32" s="6"/>
    </row>
    <row r="33" spans="1:12" x14ac:dyDescent="0.2">
      <c r="A33" s="8"/>
      <c r="B33" s="2"/>
      <c r="C33" s="3"/>
      <c r="D33" s="2"/>
      <c r="E33" s="2"/>
      <c r="F33" s="2"/>
      <c r="G33" s="2"/>
      <c r="H33" s="2"/>
      <c r="I33" s="2"/>
      <c r="J33" s="5"/>
      <c r="K33" s="4"/>
      <c r="L33" s="4"/>
    </row>
    <row r="34" spans="1:12" x14ac:dyDescent="0.2">
      <c r="A34" s="8"/>
      <c r="B34" s="2"/>
      <c r="C34" s="3"/>
      <c r="D34" s="2"/>
      <c r="E34" s="2"/>
      <c r="F34" s="2"/>
      <c r="G34" s="2"/>
      <c r="H34" s="2"/>
      <c r="I34" s="2"/>
      <c r="J34" s="5"/>
      <c r="K34" s="4"/>
      <c r="L34" s="4"/>
    </row>
    <row r="35" spans="1:12" x14ac:dyDescent="0.2">
      <c r="A35" s="8"/>
      <c r="B35" s="2"/>
      <c r="D35" s="2"/>
      <c r="E35" s="2"/>
      <c r="F35" s="2"/>
      <c r="G35" s="2"/>
      <c r="H35" s="2"/>
      <c r="I35" s="2"/>
      <c r="J35" s="5"/>
      <c r="K35" s="6"/>
      <c r="L35" s="6"/>
    </row>
    <row r="36" spans="1:12" x14ac:dyDescent="0.2">
      <c r="A36" s="8"/>
      <c r="B36" s="2"/>
      <c r="D36" s="2"/>
      <c r="E36" s="2"/>
      <c r="F36" s="2"/>
      <c r="G36" s="2"/>
      <c r="H36" s="2"/>
      <c r="I36" s="2"/>
      <c r="J36" s="5"/>
      <c r="K36" s="6"/>
      <c r="L36" s="6"/>
    </row>
    <row r="37" spans="1:12" x14ac:dyDescent="0.2">
      <c r="A37" s="8"/>
      <c r="B37" s="2"/>
      <c r="D37" s="2"/>
      <c r="E37" s="2"/>
      <c r="F37" s="2"/>
      <c r="G37" s="2"/>
      <c r="H37" s="2"/>
      <c r="I37" s="2"/>
      <c r="J37" s="5"/>
      <c r="K37" s="5"/>
      <c r="L37" s="5"/>
    </row>
    <row r="38" spans="1:12" x14ac:dyDescent="0.2">
      <c r="A38" s="8"/>
      <c r="B38" s="2"/>
      <c r="D38" s="2"/>
      <c r="E38" s="2"/>
      <c r="F38" s="2"/>
      <c r="G38" s="2"/>
      <c r="H38" s="2"/>
      <c r="I38" s="2"/>
      <c r="J38" s="5"/>
      <c r="K38" s="5"/>
      <c r="L38" s="5"/>
    </row>
    <row r="39" spans="1:12" x14ac:dyDescent="0.2">
      <c r="A39" s="8"/>
      <c r="B39" s="2"/>
      <c r="D39" s="2"/>
      <c r="E39" s="2"/>
      <c r="F39" s="2"/>
      <c r="G39" s="2"/>
      <c r="H39" s="2"/>
      <c r="I39" s="2"/>
      <c r="J39" s="5"/>
      <c r="K39" s="5"/>
      <c r="L39" s="5"/>
    </row>
    <row r="40" spans="1:12" x14ac:dyDescent="0.2">
      <c r="B40" s="3"/>
      <c r="D40" s="3"/>
      <c r="E40" s="3"/>
      <c r="F40" s="3"/>
      <c r="G40" s="3"/>
      <c r="H40" s="3"/>
      <c r="I40" s="3"/>
    </row>
    <row r="41" spans="1:12" x14ac:dyDescent="0.2">
      <c r="B41" s="3"/>
      <c r="D41" s="3"/>
      <c r="E41" s="3"/>
      <c r="F41" s="3"/>
      <c r="G41" s="3"/>
      <c r="H41" s="3"/>
      <c r="I41" s="3"/>
      <c r="J41" s="2"/>
    </row>
    <row r="42" spans="1:12" x14ac:dyDescent="0.2">
      <c r="B42" s="3"/>
      <c r="D42" s="3"/>
      <c r="E42" s="3"/>
      <c r="F42" s="3"/>
      <c r="G42" s="3"/>
      <c r="H42" s="3"/>
      <c r="I42" s="3"/>
      <c r="J42" s="2"/>
    </row>
    <row r="43" spans="1:12" x14ac:dyDescent="0.2">
      <c r="B43" s="3"/>
      <c r="D43" s="3"/>
      <c r="E43" s="3"/>
      <c r="F43" s="3"/>
      <c r="G43" s="3"/>
      <c r="H43" s="3"/>
      <c r="I43" s="3"/>
      <c r="J43" s="2"/>
    </row>
    <row r="44" spans="1:12" x14ac:dyDescent="0.2">
      <c r="B44" s="3"/>
      <c r="D44" s="3"/>
      <c r="E44" s="3"/>
      <c r="F44" s="3"/>
      <c r="G44" s="3"/>
      <c r="H44" s="3"/>
      <c r="I44" s="3"/>
      <c r="J44" s="2"/>
    </row>
    <row r="45" spans="1:12" x14ac:dyDescent="0.2">
      <c r="B45" s="3"/>
      <c r="D45" s="3"/>
      <c r="E45" s="3"/>
      <c r="F45" s="3"/>
      <c r="G45" s="3"/>
      <c r="H45" s="3"/>
      <c r="I45" s="3"/>
      <c r="J45" s="2"/>
    </row>
    <row r="46" spans="1:12" x14ac:dyDescent="0.2">
      <c r="B46" s="3"/>
      <c r="D46" s="3"/>
      <c r="E46" s="3"/>
      <c r="F46" s="3"/>
      <c r="G46" s="3"/>
      <c r="H46" s="3"/>
      <c r="I46" s="3"/>
      <c r="J46" s="2"/>
    </row>
    <row r="47" spans="1:12" x14ac:dyDescent="0.2">
      <c r="B47" s="3"/>
      <c r="D47" s="3"/>
      <c r="E47" s="3"/>
      <c r="F47" s="3"/>
      <c r="G47" s="3"/>
      <c r="H47" s="3"/>
      <c r="I47" s="3"/>
      <c r="J47" s="2"/>
    </row>
    <row r="48" spans="1:12" x14ac:dyDescent="0.2">
      <c r="B48" s="3"/>
      <c r="D48" s="3"/>
      <c r="E48" s="3"/>
      <c r="F48" s="3"/>
      <c r="G48" s="3"/>
      <c r="H48" s="3"/>
      <c r="I48" s="3"/>
      <c r="J48" s="2"/>
    </row>
    <row r="49" spans="2:10" x14ac:dyDescent="0.2">
      <c r="B49" s="3"/>
      <c r="D49" s="3"/>
      <c r="E49" s="3"/>
      <c r="F49" s="3"/>
      <c r="G49" s="3"/>
      <c r="H49" s="3"/>
      <c r="I49" s="3"/>
      <c r="J49" s="2"/>
    </row>
    <row r="50" spans="2:10" x14ac:dyDescent="0.2">
      <c r="B50" s="3"/>
      <c r="D50" s="3"/>
      <c r="E50" s="3"/>
      <c r="F50" s="3"/>
      <c r="G50" s="3"/>
      <c r="H50" s="3"/>
      <c r="I50" s="3"/>
      <c r="J50" s="2"/>
    </row>
    <row r="51" spans="2:10" x14ac:dyDescent="0.2">
      <c r="B51" s="3"/>
      <c r="D51" s="3"/>
      <c r="E51" s="3"/>
      <c r="F51" s="3"/>
      <c r="G51" s="3"/>
      <c r="H51" s="3"/>
      <c r="I51" s="3"/>
      <c r="J51" s="2"/>
    </row>
    <row r="52" spans="2:10" x14ac:dyDescent="0.2">
      <c r="B52" s="3"/>
      <c r="D52" s="3"/>
      <c r="E52" s="3"/>
      <c r="F52" s="3"/>
      <c r="G52" s="3"/>
      <c r="H52" s="3"/>
      <c r="I52" s="3"/>
      <c r="J52" s="2"/>
    </row>
    <row r="53" spans="2:10" x14ac:dyDescent="0.2">
      <c r="B53" s="3"/>
      <c r="D53" s="3"/>
      <c r="E53" s="3"/>
      <c r="F53" s="3"/>
      <c r="G53" s="3"/>
      <c r="H53" s="3"/>
      <c r="I53" s="3"/>
      <c r="J53" s="2"/>
    </row>
    <row r="54" spans="2:10" x14ac:dyDescent="0.2">
      <c r="B54" s="3"/>
      <c r="D54" s="3"/>
      <c r="E54" s="3"/>
      <c r="F54" s="3"/>
      <c r="G54" s="3"/>
      <c r="H54" s="3"/>
      <c r="I54" s="3"/>
      <c r="J54" s="2"/>
    </row>
    <row r="55" spans="2:10" x14ac:dyDescent="0.2">
      <c r="B55" s="3"/>
      <c r="D55" s="3"/>
      <c r="E55" s="3"/>
      <c r="F55" s="3"/>
      <c r="G55" s="3"/>
      <c r="H55" s="3"/>
      <c r="I55" s="3"/>
    </row>
  </sheetData>
  <customSheetViews>
    <customSheetView guid="{5BE6699B-08A9-490D-B91A-57A081E624AA}" scale="60" fitToPage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M53"/>
  <sheetViews>
    <sheetView view="pageBreakPreview" zoomScaleNormal="100" zoomScaleSheetLayoutView="100" workbookViewId="0">
      <selection activeCell="C3" sqref="C3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3" x14ac:dyDescent="0.2">
      <c r="A1" s="7" t="str">
        <f ca="1">MID(CELL("filename",A1),FIND("]",CELL("filename",A1))+1,LEN(CELL("filename",A1))-FIND("]",CELL("filename",A1)))</f>
        <v>2.3.c Spínací stanice</v>
      </c>
    </row>
    <row r="2" spans="1:13" x14ac:dyDescent="0.2">
      <c r="A2" s="3" t="s">
        <v>1355</v>
      </c>
      <c r="C2" s="2"/>
      <c r="K2" s="4"/>
      <c r="L2" s="4"/>
    </row>
    <row r="3" spans="1:13" x14ac:dyDescent="0.2">
      <c r="A3" s="3" t="s">
        <v>1356</v>
      </c>
      <c r="C3" s="2"/>
      <c r="K3" s="4"/>
      <c r="L3" s="4"/>
    </row>
    <row r="4" spans="1:13" x14ac:dyDescent="0.2">
      <c r="C4" s="2"/>
      <c r="K4" s="6"/>
      <c r="L4" s="6"/>
    </row>
    <row r="5" spans="1:13" x14ac:dyDescent="0.2">
      <c r="C5" s="2"/>
      <c r="K5" s="4"/>
      <c r="L5" s="4"/>
    </row>
    <row r="6" spans="1:13" x14ac:dyDescent="0.2">
      <c r="C6" s="2"/>
      <c r="K6" s="6"/>
      <c r="L6" s="6"/>
    </row>
    <row r="7" spans="1:13" x14ac:dyDescent="0.2">
      <c r="C7" s="9"/>
      <c r="K7" s="4"/>
      <c r="L7" s="4"/>
    </row>
    <row r="8" spans="1:13" x14ac:dyDescent="0.2">
      <c r="A8" s="8"/>
      <c r="B8" s="2"/>
      <c r="C8" s="2"/>
      <c r="D8" s="2"/>
      <c r="E8" s="2"/>
      <c r="F8" s="2"/>
      <c r="G8" s="2"/>
      <c r="H8" s="2"/>
      <c r="I8" s="2"/>
      <c r="J8" s="5"/>
      <c r="K8" s="4"/>
      <c r="L8" s="4"/>
    </row>
    <row r="9" spans="1:13" x14ac:dyDescent="0.2">
      <c r="A9" s="8"/>
      <c r="B9" s="2"/>
      <c r="C9" s="2"/>
      <c r="D9" s="2"/>
      <c r="E9" s="2"/>
      <c r="F9" s="2"/>
      <c r="G9" s="2"/>
      <c r="H9" s="2"/>
      <c r="I9" s="2"/>
      <c r="J9" s="5"/>
      <c r="K9" s="4"/>
      <c r="L9" s="4"/>
    </row>
    <row r="10" spans="1:13" x14ac:dyDescent="0.2">
      <c r="A10" s="8"/>
      <c r="B10" s="2"/>
      <c r="C10" s="2"/>
      <c r="D10" s="2"/>
      <c r="E10" s="2"/>
      <c r="F10" s="2"/>
      <c r="G10" s="2"/>
      <c r="H10" s="2"/>
      <c r="I10" s="2"/>
      <c r="J10" s="5"/>
      <c r="K10" s="4"/>
      <c r="L10" s="4"/>
    </row>
    <row r="11" spans="1:13" x14ac:dyDescent="0.2">
      <c r="A11" s="8"/>
      <c r="B11" s="2"/>
      <c r="C11" s="2"/>
      <c r="D11" s="2"/>
      <c r="E11" s="2"/>
      <c r="F11" s="2"/>
      <c r="G11" s="2"/>
      <c r="H11" s="2"/>
      <c r="I11" s="2"/>
      <c r="J11" s="5"/>
      <c r="K11" s="6"/>
      <c r="L11" s="6"/>
    </row>
    <row r="12" spans="1:13" x14ac:dyDescent="0.2">
      <c r="A12" s="8"/>
      <c r="B12" s="2"/>
      <c r="C12" s="2"/>
      <c r="D12" s="2"/>
      <c r="E12" s="2"/>
      <c r="F12" s="2"/>
      <c r="G12" s="2"/>
      <c r="H12" s="2"/>
      <c r="I12" s="2"/>
      <c r="J12" s="5"/>
      <c r="K12" s="6"/>
      <c r="L12" s="6"/>
    </row>
    <row r="13" spans="1:13" x14ac:dyDescent="0.2">
      <c r="A13" s="8"/>
      <c r="B13" s="2"/>
      <c r="C13" s="2"/>
      <c r="D13" s="2"/>
      <c r="E13" s="2"/>
      <c r="F13" s="2"/>
      <c r="G13" s="2"/>
      <c r="H13" s="2"/>
      <c r="I13" s="2"/>
      <c r="J13" s="5"/>
      <c r="K13" s="4"/>
      <c r="L13" s="4"/>
    </row>
    <row r="14" spans="1:13" x14ac:dyDescent="0.2">
      <c r="A14" s="8"/>
      <c r="B14" s="2"/>
      <c r="C14" s="2"/>
      <c r="D14" s="2"/>
      <c r="E14" s="2"/>
      <c r="F14" s="2"/>
      <c r="G14" s="2"/>
      <c r="H14" s="2"/>
      <c r="I14" s="2"/>
      <c r="J14" s="5"/>
      <c r="K14" s="6"/>
      <c r="L14" s="6"/>
    </row>
    <row r="15" spans="1:13" x14ac:dyDescent="0.2">
      <c r="A15" s="8"/>
      <c r="B15" s="2"/>
      <c r="C15" s="2"/>
      <c r="D15" s="2"/>
      <c r="E15" s="2"/>
      <c r="F15" s="2"/>
      <c r="G15" s="2"/>
      <c r="H15" s="2"/>
      <c r="I15" s="2"/>
      <c r="J15" s="5"/>
      <c r="K15" s="4"/>
      <c r="L15" s="4"/>
    </row>
    <row r="16" spans="1:13" x14ac:dyDescent="0.2">
      <c r="A16" s="8"/>
      <c r="B16" s="2"/>
      <c r="C16" s="2"/>
      <c r="D16" s="2"/>
      <c r="E16" s="2"/>
      <c r="F16" s="2"/>
      <c r="G16" s="2"/>
      <c r="H16" s="2"/>
      <c r="I16" s="2"/>
      <c r="J16" s="5"/>
      <c r="K16" s="6"/>
      <c r="L16" s="6"/>
      <c r="M16" s="10"/>
    </row>
    <row r="17" spans="1:13" x14ac:dyDescent="0.2">
      <c r="A17" s="8"/>
      <c r="B17" s="2"/>
      <c r="C17" s="3"/>
      <c r="D17" s="2"/>
      <c r="E17" s="2"/>
      <c r="F17" s="2"/>
      <c r="G17" s="2"/>
      <c r="H17" s="2"/>
      <c r="I17" s="2"/>
      <c r="J17" s="5"/>
      <c r="K17" s="4"/>
      <c r="L17" s="4"/>
    </row>
    <row r="18" spans="1:13" x14ac:dyDescent="0.2">
      <c r="A18" s="8"/>
      <c r="B18" s="2"/>
      <c r="C18" s="3"/>
      <c r="D18" s="2"/>
      <c r="E18" s="2"/>
      <c r="F18" s="2"/>
      <c r="G18" s="2"/>
      <c r="H18" s="2"/>
      <c r="I18" s="2"/>
      <c r="J18" s="5"/>
      <c r="K18" s="4"/>
      <c r="L18" s="4"/>
    </row>
    <row r="19" spans="1:13" x14ac:dyDescent="0.2">
      <c r="A19" s="8"/>
      <c r="B19" s="2"/>
      <c r="C19" s="3"/>
      <c r="D19" s="2"/>
      <c r="E19" s="2"/>
      <c r="F19" s="2"/>
      <c r="G19" s="2"/>
      <c r="H19" s="2"/>
      <c r="I19" s="2"/>
      <c r="J19" s="5"/>
      <c r="K19" s="4"/>
      <c r="L19" s="4"/>
    </row>
    <row r="20" spans="1:13" x14ac:dyDescent="0.2">
      <c r="A20" s="8"/>
      <c r="B20" s="2"/>
      <c r="C20" s="3"/>
      <c r="D20" s="2"/>
      <c r="E20" s="2"/>
      <c r="F20" s="2"/>
      <c r="G20" s="2"/>
      <c r="H20" s="2"/>
      <c r="I20" s="2"/>
      <c r="J20" s="5"/>
      <c r="K20" s="4"/>
      <c r="L20" s="4"/>
    </row>
    <row r="21" spans="1:13" x14ac:dyDescent="0.2">
      <c r="A21" s="8"/>
      <c r="B21" s="2"/>
      <c r="C21" s="3"/>
      <c r="D21" s="2"/>
      <c r="E21" s="2"/>
      <c r="F21" s="2"/>
      <c r="G21" s="2"/>
      <c r="H21" s="2"/>
      <c r="I21" s="2"/>
      <c r="J21" s="5"/>
      <c r="K21" s="4"/>
      <c r="L21" s="4"/>
    </row>
    <row r="22" spans="1:13" x14ac:dyDescent="0.2">
      <c r="A22" s="8"/>
      <c r="B22" s="2"/>
      <c r="C22" s="3"/>
      <c r="D22" s="2"/>
      <c r="E22" s="2"/>
      <c r="F22" s="2"/>
      <c r="G22" s="2"/>
      <c r="H22" s="2"/>
      <c r="I22" s="2"/>
      <c r="J22" s="5"/>
      <c r="K22" s="4"/>
      <c r="L22" s="4"/>
    </row>
    <row r="23" spans="1:13" x14ac:dyDescent="0.2">
      <c r="A23" s="8"/>
      <c r="B23" s="2"/>
      <c r="C23" s="3"/>
      <c r="D23" s="2"/>
      <c r="E23" s="2"/>
      <c r="F23" s="2"/>
      <c r="G23" s="2"/>
      <c r="H23" s="2"/>
      <c r="I23" s="2"/>
      <c r="J23" s="5"/>
      <c r="K23" s="4"/>
      <c r="L23" s="4"/>
      <c r="M23" s="10"/>
    </row>
    <row r="24" spans="1:13" x14ac:dyDescent="0.2">
      <c r="A24" s="8"/>
      <c r="B24" s="2"/>
      <c r="C24" s="3"/>
      <c r="D24" s="2"/>
      <c r="E24" s="2"/>
      <c r="F24" s="2"/>
      <c r="G24" s="2"/>
      <c r="H24" s="2"/>
      <c r="I24" s="2"/>
      <c r="J24" s="5"/>
      <c r="K24" s="4"/>
      <c r="L24" s="4"/>
      <c r="M24" s="10"/>
    </row>
    <row r="25" spans="1:13" x14ac:dyDescent="0.2">
      <c r="A25" s="8"/>
      <c r="B25" s="2"/>
      <c r="C25" s="3"/>
      <c r="D25" s="2"/>
      <c r="E25" s="2"/>
      <c r="F25" s="2"/>
      <c r="G25" s="2"/>
      <c r="H25" s="2"/>
      <c r="I25" s="2"/>
      <c r="J25" s="5"/>
      <c r="K25" s="4"/>
      <c r="L25" s="4"/>
    </row>
    <row r="26" spans="1:13" x14ac:dyDescent="0.2">
      <c r="A26" s="8"/>
      <c r="B26" s="2"/>
      <c r="C26" s="3"/>
      <c r="D26" s="2"/>
      <c r="E26" s="2"/>
      <c r="F26" s="2"/>
      <c r="G26" s="2"/>
      <c r="H26" s="2"/>
      <c r="I26" s="2"/>
      <c r="J26" s="5"/>
      <c r="K26" s="4"/>
      <c r="L26" s="4"/>
    </row>
    <row r="27" spans="1:13" x14ac:dyDescent="0.2">
      <c r="A27" s="8"/>
      <c r="B27" s="2"/>
      <c r="C27" s="3"/>
      <c r="D27" s="2"/>
      <c r="E27" s="2"/>
      <c r="F27" s="2"/>
      <c r="G27" s="2"/>
      <c r="H27" s="2"/>
      <c r="I27" s="2"/>
      <c r="J27" s="5"/>
      <c r="K27" s="4"/>
      <c r="L27" s="4"/>
    </row>
    <row r="28" spans="1:13" x14ac:dyDescent="0.2">
      <c r="A28" s="8"/>
      <c r="B28" s="9"/>
      <c r="C28" s="3"/>
      <c r="D28" s="9"/>
      <c r="E28" s="9"/>
      <c r="F28" s="9"/>
      <c r="G28" s="9"/>
      <c r="H28" s="9"/>
      <c r="I28" s="9"/>
      <c r="J28" s="5"/>
      <c r="K28" s="4"/>
      <c r="L28" s="4"/>
    </row>
    <row r="29" spans="1:13" x14ac:dyDescent="0.2">
      <c r="A29" s="8"/>
      <c r="B29" s="2"/>
      <c r="C29" s="3"/>
      <c r="D29" s="2"/>
      <c r="E29" s="2"/>
      <c r="F29" s="2"/>
      <c r="G29" s="2"/>
      <c r="H29" s="2"/>
      <c r="I29" s="2"/>
      <c r="J29" s="5"/>
      <c r="K29" s="6"/>
      <c r="L29" s="6"/>
    </row>
    <row r="30" spans="1:13" x14ac:dyDescent="0.2">
      <c r="A30" s="8"/>
      <c r="B30" s="2"/>
      <c r="C30" s="3"/>
      <c r="D30" s="2"/>
      <c r="E30" s="2"/>
      <c r="F30" s="2"/>
      <c r="G30" s="2"/>
      <c r="H30" s="2"/>
      <c r="I30" s="2"/>
      <c r="J30" s="5"/>
      <c r="K30" s="6"/>
      <c r="L30" s="6"/>
    </row>
    <row r="31" spans="1:13" x14ac:dyDescent="0.2">
      <c r="A31" s="8"/>
      <c r="B31" s="2"/>
      <c r="C31" s="3"/>
      <c r="D31" s="2"/>
      <c r="E31" s="2"/>
      <c r="F31" s="2"/>
      <c r="G31" s="2"/>
      <c r="H31" s="2"/>
      <c r="I31" s="2"/>
      <c r="J31" s="5"/>
      <c r="K31" s="4"/>
      <c r="L31" s="4"/>
    </row>
    <row r="32" spans="1:13" x14ac:dyDescent="0.2">
      <c r="A32" s="8"/>
      <c r="B32" s="2"/>
      <c r="C32" s="3"/>
      <c r="D32" s="2"/>
      <c r="E32" s="2"/>
      <c r="F32" s="2"/>
      <c r="G32" s="2"/>
      <c r="H32" s="2"/>
      <c r="I32" s="2"/>
      <c r="J32" s="5"/>
      <c r="K32" s="4"/>
      <c r="L32" s="4"/>
    </row>
    <row r="33" spans="1:12" x14ac:dyDescent="0.2">
      <c r="A33" s="8"/>
      <c r="B33" s="2"/>
      <c r="D33" s="2"/>
      <c r="E33" s="2"/>
      <c r="F33" s="2"/>
      <c r="G33" s="2"/>
      <c r="H33" s="2"/>
      <c r="I33" s="2"/>
      <c r="J33" s="5"/>
      <c r="K33" s="6"/>
      <c r="L33" s="6"/>
    </row>
    <row r="34" spans="1:12" x14ac:dyDescent="0.2">
      <c r="A34" s="8"/>
      <c r="B34" s="2"/>
      <c r="D34" s="2"/>
      <c r="E34" s="2"/>
      <c r="F34" s="2"/>
      <c r="G34" s="2"/>
      <c r="H34" s="2"/>
      <c r="I34" s="2"/>
      <c r="J34" s="5"/>
      <c r="K34" s="6"/>
      <c r="L34" s="6"/>
    </row>
    <row r="35" spans="1:12" x14ac:dyDescent="0.2">
      <c r="A35" s="8"/>
      <c r="B35" s="2"/>
      <c r="D35" s="2"/>
      <c r="E35" s="2"/>
      <c r="F35" s="2"/>
      <c r="G35" s="2"/>
      <c r="H35" s="2"/>
      <c r="I35" s="2"/>
      <c r="J35" s="5"/>
      <c r="K35" s="5"/>
      <c r="L35" s="5"/>
    </row>
    <row r="36" spans="1:12" x14ac:dyDescent="0.2">
      <c r="A36" s="8"/>
      <c r="B36" s="2"/>
      <c r="D36" s="2"/>
      <c r="E36" s="2"/>
      <c r="F36" s="2"/>
      <c r="G36" s="2"/>
      <c r="H36" s="2"/>
      <c r="I36" s="2"/>
      <c r="J36" s="5"/>
      <c r="K36" s="5"/>
      <c r="L36" s="5"/>
    </row>
    <row r="37" spans="1:12" x14ac:dyDescent="0.2">
      <c r="A37" s="8"/>
      <c r="B37" s="2"/>
      <c r="D37" s="2"/>
      <c r="E37" s="2"/>
      <c r="F37" s="2"/>
      <c r="G37" s="2"/>
      <c r="H37" s="2"/>
      <c r="I37" s="2"/>
      <c r="J37" s="5"/>
      <c r="K37" s="5"/>
      <c r="L37" s="5"/>
    </row>
    <row r="38" spans="1:12" x14ac:dyDescent="0.2">
      <c r="B38" s="3"/>
      <c r="D38" s="3"/>
      <c r="E38" s="3"/>
      <c r="F38" s="3"/>
      <c r="G38" s="3"/>
      <c r="H38" s="3"/>
      <c r="I38" s="3"/>
    </row>
    <row r="39" spans="1:12" x14ac:dyDescent="0.2">
      <c r="B39" s="3"/>
      <c r="D39" s="3"/>
      <c r="E39" s="3"/>
      <c r="F39" s="3"/>
      <c r="G39" s="3"/>
      <c r="H39" s="3"/>
      <c r="I39" s="3"/>
      <c r="J39" s="2"/>
    </row>
    <row r="40" spans="1:12" x14ac:dyDescent="0.2">
      <c r="B40" s="3"/>
      <c r="D40" s="3"/>
      <c r="E40" s="3"/>
      <c r="F40" s="3"/>
      <c r="G40" s="3"/>
      <c r="H40" s="3"/>
      <c r="I40" s="3"/>
      <c r="J40" s="2"/>
    </row>
    <row r="41" spans="1:12" x14ac:dyDescent="0.2">
      <c r="B41" s="3"/>
      <c r="D41" s="3"/>
      <c r="E41" s="3"/>
      <c r="F41" s="3"/>
      <c r="G41" s="3"/>
      <c r="H41" s="3"/>
      <c r="I41" s="3"/>
      <c r="J41" s="2"/>
    </row>
    <row r="42" spans="1:12" x14ac:dyDescent="0.2">
      <c r="B42" s="3"/>
      <c r="D42" s="3"/>
      <c r="E42" s="3"/>
      <c r="F42" s="3"/>
      <c r="G42" s="3"/>
      <c r="H42" s="3"/>
      <c r="I42" s="3"/>
      <c r="J42" s="2"/>
    </row>
    <row r="43" spans="1:12" x14ac:dyDescent="0.2">
      <c r="B43" s="3"/>
      <c r="D43" s="3"/>
      <c r="E43" s="3"/>
      <c r="F43" s="3"/>
      <c r="G43" s="3"/>
      <c r="H43" s="3"/>
      <c r="I43" s="3"/>
      <c r="J43" s="2"/>
    </row>
    <row r="44" spans="1:12" x14ac:dyDescent="0.2">
      <c r="B44" s="3"/>
      <c r="D44" s="3"/>
      <c r="E44" s="3"/>
      <c r="F44" s="3"/>
      <c r="G44" s="3"/>
      <c r="H44" s="3"/>
      <c r="I44" s="3"/>
      <c r="J44" s="2"/>
    </row>
    <row r="45" spans="1:12" x14ac:dyDescent="0.2">
      <c r="B45" s="3"/>
      <c r="D45" s="3"/>
      <c r="E45" s="3"/>
      <c r="F45" s="3"/>
      <c r="G45" s="3"/>
      <c r="H45" s="3"/>
      <c r="I45" s="3"/>
      <c r="J45" s="2"/>
    </row>
    <row r="46" spans="1:12" x14ac:dyDescent="0.2">
      <c r="B46" s="3"/>
      <c r="D46" s="3"/>
      <c r="E46" s="3"/>
      <c r="F46" s="3"/>
      <c r="G46" s="3"/>
      <c r="H46" s="3"/>
      <c r="I46" s="3"/>
      <c r="J46" s="2"/>
    </row>
    <row r="47" spans="1:12" x14ac:dyDescent="0.2">
      <c r="B47" s="3"/>
      <c r="D47" s="3"/>
      <c r="E47" s="3"/>
      <c r="F47" s="3"/>
      <c r="G47" s="3"/>
      <c r="H47" s="3"/>
      <c r="I47" s="3"/>
      <c r="J47" s="2"/>
    </row>
    <row r="48" spans="1:12" x14ac:dyDescent="0.2">
      <c r="B48" s="3"/>
      <c r="D48" s="3"/>
      <c r="E48" s="3"/>
      <c r="F48" s="3"/>
      <c r="G48" s="3"/>
      <c r="H48" s="3"/>
      <c r="I48" s="3"/>
      <c r="J48" s="2"/>
    </row>
    <row r="49" spans="2:10" x14ac:dyDescent="0.2">
      <c r="B49" s="3"/>
      <c r="D49" s="3"/>
      <c r="E49" s="3"/>
      <c r="F49" s="3"/>
      <c r="G49" s="3"/>
      <c r="H49" s="3"/>
      <c r="I49" s="3"/>
      <c r="J49" s="2"/>
    </row>
    <row r="50" spans="2:10" x14ac:dyDescent="0.2">
      <c r="B50" s="3"/>
      <c r="D50" s="3"/>
      <c r="E50" s="3"/>
      <c r="F50" s="3"/>
      <c r="G50" s="3"/>
      <c r="H50" s="3"/>
      <c r="I50" s="3"/>
      <c r="J50" s="2"/>
    </row>
    <row r="51" spans="2:10" x14ac:dyDescent="0.2">
      <c r="B51" s="3"/>
      <c r="D51" s="3"/>
      <c r="E51" s="3"/>
      <c r="F51" s="3"/>
      <c r="G51" s="3"/>
      <c r="H51" s="3"/>
      <c r="I51" s="3"/>
      <c r="J51" s="2"/>
    </row>
    <row r="52" spans="2:10" x14ac:dyDescent="0.2">
      <c r="B52" s="3"/>
      <c r="D52" s="3"/>
      <c r="E52" s="3"/>
      <c r="F52" s="3"/>
      <c r="G52" s="3"/>
      <c r="H52" s="3"/>
      <c r="I52" s="3"/>
      <c r="J52" s="2"/>
    </row>
    <row r="53" spans="2:10" x14ac:dyDescent="0.2">
      <c r="B53" s="3"/>
      <c r="D53" s="3"/>
      <c r="E53" s="3"/>
      <c r="F53" s="3"/>
      <c r="G53" s="3"/>
      <c r="H53" s="3"/>
      <c r="I53" s="3"/>
    </row>
  </sheetData>
  <customSheetViews>
    <customSheetView guid="{5BE6699B-08A9-490D-B91A-57A081E624AA}" scale="60" fitToPage="1" view="pageBreakPreview">
      <selection activeCell="C36" sqref="C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8"/>
  <sheetViews>
    <sheetView view="pageBreakPreview" zoomScale="85" zoomScaleNormal="95" zoomScaleSheetLayoutView="85" workbookViewId="0">
      <selection activeCell="J41" sqref="J41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1" width="7.5703125" style="1" customWidth="1"/>
    <col min="12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2.3.d EOV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1040</v>
      </c>
      <c r="F2" s="579" t="s">
        <v>1512</v>
      </c>
      <c r="G2" s="579"/>
      <c r="H2" s="579"/>
      <c r="I2" s="579"/>
      <c r="J2" s="579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580" t="s">
        <v>1480</v>
      </c>
      <c r="G3" s="580" t="s">
        <v>1481</v>
      </c>
      <c r="H3" s="580" t="s">
        <v>1482</v>
      </c>
      <c r="I3" s="580" t="s">
        <v>1483</v>
      </c>
      <c r="J3" s="580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25.5" x14ac:dyDescent="0.2">
      <c r="A4" s="495" t="s">
        <v>1357</v>
      </c>
      <c r="B4" s="496" t="s">
        <v>65</v>
      </c>
      <c r="C4" s="496" t="s">
        <v>65</v>
      </c>
      <c r="D4" s="496" t="s">
        <v>65</v>
      </c>
      <c r="E4" s="126" t="s">
        <v>1358</v>
      </c>
      <c r="F4" s="581" t="s">
        <v>1485</v>
      </c>
      <c r="G4" s="581" t="s">
        <v>1485</v>
      </c>
      <c r="H4" s="581" t="s">
        <v>1492</v>
      </c>
      <c r="I4" s="581" t="s">
        <v>1524</v>
      </c>
      <c r="J4" s="581" t="s">
        <v>1499</v>
      </c>
      <c r="K4" s="498" t="s">
        <v>1359</v>
      </c>
      <c r="L4" s="498" t="s">
        <v>1360</v>
      </c>
      <c r="M4" s="498" t="s">
        <v>940</v>
      </c>
      <c r="N4" s="498" t="s">
        <v>940</v>
      </c>
      <c r="O4" s="498" t="s">
        <v>960</v>
      </c>
      <c r="P4" s="498" t="s">
        <v>940</v>
      </c>
      <c r="Q4" s="504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I5&amp;15+S61+E1+Z1+M4+F1</v>
      </c>
      <c r="R4" s="130" t="s">
        <v>944</v>
      </c>
      <c r="S4" s="130" t="s">
        <v>945</v>
      </c>
      <c r="T4" s="130" t="s">
        <v>944</v>
      </c>
      <c r="U4" s="130" t="s">
        <v>945</v>
      </c>
      <c r="V4" s="130" t="s">
        <v>944</v>
      </c>
      <c r="W4" s="130" t="s">
        <v>945</v>
      </c>
      <c r="X4" s="130" t="s">
        <v>927</v>
      </c>
      <c r="Y4" s="499" t="s">
        <v>926</v>
      </c>
      <c r="Z4" s="499" t="s">
        <v>926</v>
      </c>
    </row>
    <row r="5" spans="1:27" ht="25.5" x14ac:dyDescent="0.2">
      <c r="A5" s="535"/>
      <c r="B5" s="85" t="s">
        <v>65</v>
      </c>
      <c r="C5" s="85" t="s">
        <v>65</v>
      </c>
      <c r="D5" s="85" t="s">
        <v>65</v>
      </c>
      <c r="E5" s="45" t="s">
        <v>1361</v>
      </c>
      <c r="F5" s="476" t="s">
        <v>1485</v>
      </c>
      <c r="G5" s="476" t="s">
        <v>1485</v>
      </c>
      <c r="H5" s="476" t="s">
        <v>1492</v>
      </c>
      <c r="I5" s="476" t="s">
        <v>1524</v>
      </c>
      <c r="J5" s="476" t="s">
        <v>1640</v>
      </c>
      <c r="K5" s="58" t="s">
        <v>1362</v>
      </c>
      <c r="L5" s="58" t="s">
        <v>1363</v>
      </c>
      <c r="M5" s="58" t="s">
        <v>940</v>
      </c>
      <c r="N5" s="58" t="s">
        <v>940</v>
      </c>
      <c r="O5" s="58" t="s">
        <v>960</v>
      </c>
      <c r="P5" s="58" t="s">
        <v>940</v>
      </c>
      <c r="Q5" s="46" t="str">
        <f>IF(K5 &lt;&gt; "","I" &amp; K5,"") &amp; IF(L5 &lt;&gt; "","+S" &amp; L5,"") &amp; IF(M5 &lt;&gt; "","+E" &amp; M5,"") &amp; IF(N5 &lt;&gt; "","+Z" &amp; N5,"") &amp; IF(O5 &lt;&gt; "","+M" &amp; O5,"") &amp; IF(P5 &lt;&gt; "","+F" &amp; P5,"")</f>
        <v>I5&amp;6&amp;22+S62+E1+Z1+M4+F1</v>
      </c>
      <c r="R5" s="47" t="s">
        <v>944</v>
      </c>
      <c r="S5" s="47" t="s">
        <v>945</v>
      </c>
      <c r="T5" s="47" t="s">
        <v>944</v>
      </c>
      <c r="U5" s="47" t="s">
        <v>945</v>
      </c>
      <c r="V5" s="47" t="s">
        <v>944</v>
      </c>
      <c r="W5" s="47" t="s">
        <v>945</v>
      </c>
      <c r="X5" s="47" t="s">
        <v>927</v>
      </c>
      <c r="Y5" s="62" t="s">
        <v>926</v>
      </c>
      <c r="Z5" s="62" t="s">
        <v>926</v>
      </c>
    </row>
    <row r="6" spans="1:27" ht="14.1" customHeight="1" x14ac:dyDescent="0.2">
      <c r="A6" s="495" t="s">
        <v>989</v>
      </c>
      <c r="B6" s="496"/>
      <c r="C6" s="496"/>
      <c r="D6" s="496"/>
      <c r="E6" s="126" t="s">
        <v>996</v>
      </c>
      <c r="F6" s="126" t="s">
        <v>1500</v>
      </c>
      <c r="G6" s="126" t="s">
        <v>1500</v>
      </c>
      <c r="H6" s="126" t="s">
        <v>1500</v>
      </c>
      <c r="I6" s="126" t="s">
        <v>1500</v>
      </c>
      <c r="J6" s="126" t="s">
        <v>1500</v>
      </c>
      <c r="K6" s="498"/>
      <c r="L6" s="498"/>
      <c r="M6" s="498"/>
      <c r="N6" s="498"/>
      <c r="O6" s="498"/>
      <c r="P6" s="498"/>
      <c r="Q6" s="504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/>
      </c>
      <c r="R6" s="504"/>
      <c r="S6" s="130"/>
      <c r="T6" s="130"/>
      <c r="U6" s="130"/>
      <c r="V6" s="130"/>
      <c r="W6" s="130"/>
      <c r="X6" s="130"/>
      <c r="Y6" s="499"/>
      <c r="Z6" s="499"/>
    </row>
    <row r="7" spans="1:27" x14ac:dyDescent="0.2">
      <c r="V7" s="4"/>
      <c r="W7" s="4"/>
      <c r="X7" s="4"/>
      <c r="Y7" s="4"/>
    </row>
    <row r="8" spans="1:27" x14ac:dyDescent="0.2">
      <c r="V8" s="4"/>
      <c r="W8" s="4"/>
      <c r="X8" s="4"/>
      <c r="Y8" s="4"/>
    </row>
    <row r="9" spans="1:27" x14ac:dyDescent="0.2">
      <c r="V9" s="6"/>
      <c r="W9" s="6"/>
      <c r="X9" s="6"/>
      <c r="Y9" s="6"/>
    </row>
    <row r="10" spans="1:27" x14ac:dyDescent="0.2">
      <c r="V10" s="4"/>
      <c r="W10" s="4"/>
      <c r="X10" s="4"/>
      <c r="Y10" s="4"/>
    </row>
    <row r="11" spans="1:27" x14ac:dyDescent="0.2">
      <c r="V11" s="6"/>
      <c r="W11" s="6"/>
      <c r="X11" s="6"/>
      <c r="Y11" s="6"/>
    </row>
    <row r="12" spans="1:27" x14ac:dyDescent="0.2">
      <c r="V12" s="4"/>
      <c r="W12" s="4"/>
      <c r="X12" s="4"/>
      <c r="Y12" s="4"/>
    </row>
    <row r="13" spans="1:27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5"/>
      <c r="R13" s="5"/>
      <c r="S13" s="5"/>
      <c r="T13" s="5"/>
      <c r="U13" s="5"/>
      <c r="V13" s="4"/>
      <c r="W13" s="4"/>
      <c r="X13" s="4"/>
      <c r="Y13" s="4"/>
    </row>
    <row r="14" spans="1:27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5"/>
      <c r="R14" s="5"/>
      <c r="S14" s="5"/>
      <c r="T14" s="5"/>
      <c r="U14" s="5"/>
      <c r="V14" s="4"/>
      <c r="W14" s="4"/>
      <c r="X14" s="4"/>
      <c r="Y14" s="4"/>
    </row>
    <row r="15" spans="1:27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5"/>
      <c r="R15" s="5"/>
      <c r="S15" s="5"/>
      <c r="T15" s="5"/>
      <c r="U15" s="5"/>
      <c r="V15" s="4"/>
      <c r="W15" s="4"/>
      <c r="X15" s="4"/>
      <c r="Y15" s="4"/>
    </row>
    <row r="16" spans="1:27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5"/>
      <c r="R16" s="5"/>
      <c r="S16" s="5"/>
      <c r="T16" s="5"/>
      <c r="U16" s="5"/>
      <c r="V16" s="6"/>
      <c r="W16" s="6"/>
      <c r="X16" s="6"/>
      <c r="Y16" s="6"/>
    </row>
    <row r="17" spans="1:26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5"/>
      <c r="S17" s="5"/>
      <c r="T17" s="5"/>
      <c r="U17" s="5"/>
      <c r="V17" s="6"/>
      <c r="W17" s="6"/>
      <c r="X17" s="6"/>
      <c r="Y17" s="6"/>
    </row>
    <row r="18" spans="1:26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5"/>
      <c r="R18" s="5"/>
      <c r="S18" s="5"/>
      <c r="T18" s="5"/>
      <c r="U18" s="5"/>
      <c r="V18" s="4"/>
      <c r="W18" s="4"/>
      <c r="X18" s="4"/>
      <c r="Y18" s="4"/>
    </row>
    <row r="19" spans="1:26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"/>
      <c r="R19" s="5"/>
      <c r="S19" s="5"/>
      <c r="T19" s="5"/>
      <c r="U19" s="5"/>
      <c r="V19" s="6"/>
      <c r="W19" s="6"/>
      <c r="X19" s="6"/>
      <c r="Y19" s="6"/>
    </row>
    <row r="20" spans="1:26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5"/>
      <c r="S20" s="5"/>
      <c r="T20" s="5"/>
      <c r="U20" s="5"/>
      <c r="V20" s="4"/>
      <c r="W20" s="4"/>
      <c r="X20" s="4"/>
      <c r="Y20" s="4"/>
    </row>
    <row r="21" spans="1:26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5"/>
      <c r="S21" s="5"/>
      <c r="T21" s="5"/>
      <c r="U21" s="5"/>
      <c r="V21" s="6"/>
      <c r="W21" s="6"/>
      <c r="X21" s="6"/>
      <c r="Y21" s="6"/>
      <c r="Z21" s="10"/>
    </row>
    <row r="22" spans="1:26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5"/>
      <c r="S22" s="5"/>
      <c r="T22" s="5"/>
      <c r="U22" s="5"/>
      <c r="V22" s="4"/>
      <c r="W22" s="4"/>
      <c r="X22" s="4"/>
      <c r="Y22" s="4"/>
    </row>
    <row r="23" spans="1:26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5"/>
      <c r="S23" s="5"/>
      <c r="T23" s="5"/>
      <c r="U23" s="5"/>
      <c r="V23" s="4"/>
      <c r="W23" s="4"/>
      <c r="X23" s="4"/>
      <c r="Y23" s="4"/>
    </row>
    <row r="24" spans="1:26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5"/>
      <c r="T24" s="5"/>
      <c r="U24" s="5"/>
      <c r="V24" s="4"/>
      <c r="W24" s="4"/>
      <c r="X24" s="4"/>
      <c r="Y24" s="4"/>
    </row>
    <row r="25" spans="1:26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5"/>
      <c r="T25" s="5"/>
      <c r="U25" s="5"/>
      <c r="V25" s="4"/>
      <c r="W25" s="4"/>
      <c r="X25" s="4"/>
      <c r="Y25" s="4"/>
    </row>
    <row r="26" spans="1:26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5"/>
      <c r="T26" s="5"/>
      <c r="U26" s="5"/>
      <c r="V26" s="4"/>
      <c r="W26" s="4"/>
      <c r="X26" s="4"/>
      <c r="Y26" s="4"/>
    </row>
    <row r="27" spans="1:26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5"/>
      <c r="T27" s="5"/>
      <c r="U27" s="5"/>
      <c r="V27" s="4"/>
      <c r="W27" s="4"/>
      <c r="X27" s="4"/>
      <c r="Y27" s="4"/>
    </row>
    <row r="28" spans="1:26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5"/>
      <c r="T28" s="5"/>
      <c r="U28" s="5"/>
      <c r="V28" s="4"/>
      <c r="W28" s="4"/>
      <c r="X28" s="4"/>
      <c r="Y28" s="4"/>
      <c r="Z28" s="10"/>
    </row>
    <row r="29" spans="1:26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5"/>
      <c r="T29" s="5"/>
      <c r="U29" s="5"/>
      <c r="V29" s="4"/>
      <c r="W29" s="4"/>
      <c r="X29" s="4"/>
      <c r="Y29" s="4"/>
      <c r="Z29" s="10"/>
    </row>
    <row r="30" spans="1:26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5"/>
      <c r="T30" s="5"/>
      <c r="U30" s="5"/>
      <c r="V30" s="4"/>
      <c r="W30" s="4"/>
      <c r="X30" s="4"/>
      <c r="Y30" s="4"/>
    </row>
    <row r="31" spans="1:26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5"/>
      <c r="T31" s="5"/>
      <c r="U31" s="5"/>
      <c r="V31" s="4"/>
      <c r="W31" s="4"/>
      <c r="X31" s="4"/>
      <c r="Y31" s="4"/>
    </row>
    <row r="32" spans="1:26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5"/>
      <c r="T32" s="5"/>
      <c r="U32" s="5"/>
      <c r="V32" s="4"/>
      <c r="W32" s="4"/>
      <c r="X32" s="4"/>
      <c r="Y32" s="4"/>
    </row>
    <row r="33" spans="1:25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5"/>
      <c r="R33" s="5"/>
      <c r="S33" s="5"/>
      <c r="T33" s="5"/>
      <c r="U33" s="5"/>
      <c r="V33" s="4"/>
      <c r="W33" s="4"/>
      <c r="X33" s="4"/>
      <c r="Y33" s="4"/>
    </row>
    <row r="34" spans="1:25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5"/>
      <c r="S34" s="5"/>
      <c r="T34" s="5"/>
      <c r="U34" s="5"/>
      <c r="V34" s="6"/>
      <c r="W34" s="6"/>
      <c r="X34" s="6"/>
      <c r="Y34" s="6"/>
    </row>
    <row r="35" spans="1:25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5"/>
      <c r="T35" s="5"/>
      <c r="U35" s="5"/>
      <c r="V35" s="6"/>
      <c r="W35" s="6"/>
      <c r="X35" s="6"/>
      <c r="Y35" s="6"/>
    </row>
    <row r="36" spans="1:25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5"/>
      <c r="T36" s="5"/>
      <c r="U36" s="5"/>
      <c r="V36" s="4"/>
      <c r="W36" s="4"/>
      <c r="X36" s="4"/>
      <c r="Y36" s="4"/>
    </row>
    <row r="37" spans="1:25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5"/>
      <c r="T37" s="5"/>
      <c r="U37" s="5"/>
      <c r="V37" s="4"/>
      <c r="W37" s="4"/>
      <c r="X37" s="4"/>
      <c r="Y37" s="4"/>
    </row>
    <row r="38" spans="1:25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5"/>
      <c r="T38" s="5"/>
      <c r="U38" s="5"/>
      <c r="V38" s="6"/>
      <c r="W38" s="6"/>
      <c r="X38" s="6"/>
      <c r="Y38" s="6"/>
    </row>
    <row r="39" spans="1:25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5"/>
      <c r="T39" s="5"/>
      <c r="U39" s="5"/>
      <c r="V39" s="6"/>
      <c r="W39" s="6"/>
      <c r="X39" s="6"/>
      <c r="Y39" s="6"/>
    </row>
    <row r="40" spans="1:25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  <c r="R40" s="5"/>
      <c r="S40" s="5"/>
      <c r="T40" s="5"/>
      <c r="U40" s="5"/>
      <c r="V40" s="5"/>
      <c r="W40" s="5"/>
      <c r="X40" s="5"/>
      <c r="Y40" s="5"/>
    </row>
    <row r="41" spans="1:25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5"/>
      <c r="W41" s="5"/>
      <c r="X41" s="5"/>
      <c r="Y41" s="5"/>
    </row>
    <row r="42" spans="1:25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5"/>
      <c r="W42" s="5"/>
      <c r="X42" s="5"/>
      <c r="Y42" s="5"/>
    </row>
    <row r="43" spans="1:25" x14ac:dyDescent="0.2"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25" x14ac:dyDescent="0.2"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2"/>
      <c r="R44" s="2"/>
      <c r="S44" s="2"/>
      <c r="T44" s="2"/>
      <c r="U44" s="2"/>
    </row>
    <row r="45" spans="1:25" x14ac:dyDescent="0.2"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"/>
      <c r="R45" s="2"/>
      <c r="S45" s="2"/>
      <c r="T45" s="2"/>
      <c r="U45" s="2"/>
    </row>
    <row r="46" spans="1:25" x14ac:dyDescent="0.2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"/>
      <c r="R46" s="2"/>
      <c r="S46" s="2"/>
      <c r="T46" s="2"/>
      <c r="U46" s="2"/>
    </row>
    <row r="47" spans="1:25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  <c r="R47" s="2"/>
      <c r="S47" s="2"/>
      <c r="T47" s="2"/>
      <c r="U47" s="2"/>
    </row>
    <row r="48" spans="1:25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  <c r="U48" s="2"/>
    </row>
    <row r="49" spans="5:21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  <c r="R49" s="2"/>
      <c r="S49" s="2"/>
      <c r="T49" s="2"/>
      <c r="U49" s="2"/>
    </row>
    <row r="50" spans="5:21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  <c r="R50" s="2"/>
      <c r="S50" s="2"/>
      <c r="T50" s="2"/>
      <c r="U50" s="2"/>
    </row>
    <row r="51" spans="5:21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  <c r="R51" s="2"/>
      <c r="S51" s="2"/>
      <c r="T51" s="2"/>
      <c r="U51" s="2"/>
    </row>
    <row r="52" spans="5:21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  <c r="S52" s="2"/>
      <c r="T52" s="2"/>
      <c r="U52" s="2"/>
    </row>
    <row r="53" spans="5:21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</row>
    <row r="54" spans="5:21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</row>
    <row r="55" spans="5:21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  <c r="S55" s="2"/>
      <c r="T55" s="2"/>
      <c r="U55" s="2"/>
    </row>
    <row r="56" spans="5:21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"/>
      <c r="T56" s="2"/>
      <c r="U56" s="2"/>
    </row>
    <row r="57" spans="5:21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  <c r="S57" s="2"/>
      <c r="T57" s="2"/>
      <c r="U57" s="2"/>
    </row>
    <row r="58" spans="5:21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R2:W2"/>
    <mergeCell ref="X2:Z2"/>
    <mergeCell ref="A2:A3"/>
    <mergeCell ref="E2:E3"/>
    <mergeCell ref="K2:Q2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9"/>
  <sheetViews>
    <sheetView view="pageBreakPreview" zoomScale="85" zoomScaleNormal="95" zoomScaleSheetLayoutView="85" workbookViewId="0">
      <selection activeCell="G33" sqref="G3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2.3.e EPZ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1040</v>
      </c>
      <c r="F2" s="579" t="s">
        <v>1512</v>
      </c>
      <c r="G2" s="579"/>
      <c r="H2" s="579"/>
      <c r="I2" s="579"/>
      <c r="J2" s="579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580" t="s">
        <v>1480</v>
      </c>
      <c r="G3" s="580" t="s">
        <v>1481</v>
      </c>
      <c r="H3" s="580" t="s">
        <v>1482</v>
      </c>
      <c r="I3" s="580" t="s">
        <v>1483</v>
      </c>
      <c r="J3" s="580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14.1" customHeight="1" x14ac:dyDescent="0.2">
      <c r="A4" s="495" t="s">
        <v>1364</v>
      </c>
      <c r="B4" s="496" t="s">
        <v>65</v>
      </c>
      <c r="C4" s="496" t="s">
        <v>65</v>
      </c>
      <c r="D4" s="496" t="s">
        <v>65</v>
      </c>
      <c r="E4" s="576" t="s">
        <v>1365</v>
      </c>
      <c r="F4" s="126" t="s">
        <v>1485</v>
      </c>
      <c r="G4" s="126" t="s">
        <v>1485</v>
      </c>
      <c r="H4" s="126" t="s">
        <v>1518</v>
      </c>
      <c r="I4" s="126" t="s">
        <v>1637</v>
      </c>
      <c r="J4" s="126" t="s">
        <v>1520</v>
      </c>
      <c r="K4" s="498" t="s">
        <v>959</v>
      </c>
      <c r="L4" s="498" t="s">
        <v>940</v>
      </c>
      <c r="M4" s="498" t="s">
        <v>940</v>
      </c>
      <c r="N4" s="498" t="s">
        <v>940</v>
      </c>
      <c r="O4" s="498" t="s">
        <v>960</v>
      </c>
      <c r="P4" s="498" t="s">
        <v>940</v>
      </c>
      <c r="Q4" s="126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I5+S1+E1+Z1+M4+F1</v>
      </c>
      <c r="R4" s="499" t="s">
        <v>944</v>
      </c>
      <c r="S4" s="130" t="s">
        <v>945</v>
      </c>
      <c r="T4" s="499" t="s">
        <v>944</v>
      </c>
      <c r="U4" s="499" t="s">
        <v>945</v>
      </c>
      <c r="V4" s="499" t="s">
        <v>944</v>
      </c>
      <c r="W4" s="499" t="s">
        <v>945</v>
      </c>
      <c r="X4" s="499" t="s">
        <v>927</v>
      </c>
      <c r="Y4" s="499" t="s">
        <v>926</v>
      </c>
      <c r="Z4" s="499" t="s">
        <v>926</v>
      </c>
    </row>
    <row r="5" spans="1:27" ht="14.1" customHeight="1" x14ac:dyDescent="0.2">
      <c r="A5" s="495" t="s">
        <v>989</v>
      </c>
      <c r="B5" s="495"/>
      <c r="C5" s="496"/>
      <c r="D5" s="496"/>
      <c r="E5" s="126" t="s">
        <v>996</v>
      </c>
      <c r="F5" s="126" t="s">
        <v>1500</v>
      </c>
      <c r="G5" s="126" t="s">
        <v>1500</v>
      </c>
      <c r="H5" s="126" t="s">
        <v>1500</v>
      </c>
      <c r="I5" s="126" t="s">
        <v>1500</v>
      </c>
      <c r="J5" s="126" t="s">
        <v>1500</v>
      </c>
      <c r="K5" s="498"/>
      <c r="L5" s="498"/>
      <c r="M5" s="498"/>
      <c r="N5" s="498"/>
      <c r="O5" s="498"/>
      <c r="P5" s="498"/>
      <c r="Q5" s="537"/>
      <c r="R5" s="537"/>
      <c r="S5" s="537"/>
      <c r="T5" s="130"/>
      <c r="U5" s="130"/>
      <c r="V5" s="130"/>
      <c r="W5" s="130"/>
      <c r="X5" s="130"/>
      <c r="Y5" s="130"/>
      <c r="Z5" s="499"/>
    </row>
    <row r="6" spans="1:27" x14ac:dyDescent="0.2">
      <c r="A6" s="8"/>
      <c r="B6" s="8"/>
      <c r="C6" s="8"/>
      <c r="D6" s="8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5"/>
      <c r="T6" s="5"/>
      <c r="U6" s="5"/>
      <c r="V6" s="4"/>
      <c r="W6" s="4"/>
      <c r="X6" s="4"/>
      <c r="Y6" s="4"/>
    </row>
    <row r="7" spans="1:27" x14ac:dyDescent="0.2">
      <c r="A7" s="8"/>
      <c r="B7" s="8"/>
      <c r="C7" s="8"/>
      <c r="D7" s="8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5"/>
      <c r="R7" s="5"/>
      <c r="S7" s="5"/>
      <c r="T7" s="5"/>
      <c r="U7" s="5"/>
      <c r="V7" s="4"/>
      <c r="W7" s="4"/>
      <c r="X7" s="4"/>
      <c r="Y7" s="4"/>
    </row>
    <row r="8" spans="1:27" x14ac:dyDescent="0.2">
      <c r="V8" s="4"/>
      <c r="W8" s="4"/>
      <c r="X8" s="4"/>
      <c r="Y8" s="4"/>
    </row>
    <row r="9" spans="1:27" x14ac:dyDescent="0.2">
      <c r="V9" s="4"/>
      <c r="W9" s="4"/>
      <c r="X9" s="4"/>
      <c r="Y9" s="4"/>
    </row>
    <row r="10" spans="1:27" x14ac:dyDescent="0.2">
      <c r="V10" s="6"/>
      <c r="W10" s="6"/>
      <c r="X10" s="6"/>
      <c r="Y10" s="6"/>
    </row>
    <row r="11" spans="1:27" x14ac:dyDescent="0.2">
      <c r="V11" s="4"/>
      <c r="W11" s="4"/>
      <c r="X11" s="4"/>
      <c r="Y11" s="4"/>
    </row>
    <row r="12" spans="1:27" x14ac:dyDescent="0.2">
      <c r="V12" s="6"/>
      <c r="W12" s="6"/>
      <c r="X12" s="6"/>
      <c r="Y12" s="6"/>
    </row>
    <row r="13" spans="1:27" x14ac:dyDescent="0.2">
      <c r="V13" s="4"/>
      <c r="W13" s="4"/>
      <c r="X13" s="4"/>
      <c r="Y13" s="4"/>
    </row>
    <row r="14" spans="1:27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5"/>
      <c r="R14" s="5"/>
      <c r="S14" s="5"/>
      <c r="T14" s="5"/>
      <c r="U14" s="5"/>
      <c r="V14" s="4"/>
      <c r="W14" s="4"/>
      <c r="X14" s="4"/>
      <c r="Y14" s="4"/>
    </row>
    <row r="15" spans="1:27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5"/>
      <c r="R15" s="5"/>
      <c r="S15" s="5"/>
      <c r="T15" s="5"/>
      <c r="U15" s="5"/>
      <c r="V15" s="4"/>
      <c r="W15" s="4"/>
      <c r="X15" s="4"/>
      <c r="Y15" s="4"/>
    </row>
    <row r="16" spans="1:27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5"/>
      <c r="R16" s="5"/>
      <c r="S16" s="5"/>
      <c r="T16" s="5"/>
      <c r="U16" s="5"/>
      <c r="V16" s="4"/>
      <c r="W16" s="4"/>
      <c r="X16" s="4"/>
      <c r="Y16" s="4"/>
    </row>
    <row r="17" spans="1:26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5"/>
      <c r="S17" s="5"/>
      <c r="T17" s="5"/>
      <c r="U17" s="5"/>
      <c r="V17" s="6"/>
      <c r="W17" s="6"/>
      <c r="X17" s="6"/>
      <c r="Y17" s="6"/>
    </row>
    <row r="18" spans="1:26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5"/>
      <c r="R18" s="5"/>
      <c r="S18" s="5"/>
      <c r="T18" s="5"/>
      <c r="U18" s="5"/>
      <c r="V18" s="6"/>
      <c r="W18" s="6"/>
      <c r="X18" s="6"/>
      <c r="Y18" s="6"/>
    </row>
    <row r="19" spans="1:26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"/>
      <c r="R19" s="5"/>
      <c r="S19" s="5"/>
      <c r="T19" s="5"/>
      <c r="U19" s="5"/>
      <c r="V19" s="4"/>
      <c r="W19" s="4"/>
      <c r="X19" s="4"/>
      <c r="Y19" s="4"/>
    </row>
    <row r="20" spans="1:26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5"/>
      <c r="S20" s="5"/>
      <c r="T20" s="5"/>
      <c r="U20" s="5"/>
      <c r="V20" s="6"/>
      <c r="W20" s="6"/>
      <c r="X20" s="6"/>
      <c r="Y20" s="6"/>
    </row>
    <row r="21" spans="1:26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5"/>
      <c r="S21" s="5"/>
      <c r="T21" s="5"/>
      <c r="U21" s="5"/>
      <c r="V21" s="4"/>
      <c r="W21" s="4"/>
      <c r="X21" s="4"/>
      <c r="Y21" s="4"/>
    </row>
    <row r="22" spans="1:26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5"/>
      <c r="S22" s="5"/>
      <c r="T22" s="5"/>
      <c r="U22" s="5"/>
      <c r="V22" s="6"/>
      <c r="W22" s="6"/>
      <c r="X22" s="6"/>
      <c r="Y22" s="6"/>
      <c r="Z22" s="10"/>
    </row>
    <row r="23" spans="1:26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5"/>
      <c r="S23" s="5"/>
      <c r="T23" s="5"/>
      <c r="U23" s="5"/>
      <c r="V23" s="4"/>
      <c r="W23" s="4"/>
      <c r="X23" s="4"/>
      <c r="Y23" s="4"/>
    </row>
    <row r="24" spans="1:26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5"/>
      <c r="T24" s="5"/>
      <c r="U24" s="5"/>
      <c r="V24" s="4"/>
      <c r="W24" s="4"/>
      <c r="X24" s="4"/>
      <c r="Y24" s="4"/>
    </row>
    <row r="25" spans="1:26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5"/>
      <c r="T25" s="5"/>
      <c r="U25" s="5"/>
      <c r="V25" s="4"/>
      <c r="W25" s="4"/>
      <c r="X25" s="4"/>
      <c r="Y25" s="4"/>
    </row>
    <row r="26" spans="1:26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5"/>
      <c r="T26" s="5"/>
      <c r="U26" s="5"/>
      <c r="V26" s="4"/>
      <c r="W26" s="4"/>
      <c r="X26" s="4"/>
      <c r="Y26" s="4"/>
    </row>
    <row r="27" spans="1:26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5"/>
      <c r="T27" s="5"/>
      <c r="U27" s="5"/>
      <c r="V27" s="4"/>
      <c r="W27" s="4"/>
      <c r="X27" s="4"/>
      <c r="Y27" s="4"/>
    </row>
    <row r="28" spans="1:26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5"/>
      <c r="T28" s="5"/>
      <c r="U28" s="5"/>
      <c r="V28" s="4"/>
      <c r="W28" s="4"/>
      <c r="X28" s="4"/>
      <c r="Y28" s="4"/>
    </row>
    <row r="29" spans="1:26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5"/>
      <c r="T29" s="5"/>
      <c r="U29" s="5"/>
      <c r="V29" s="4"/>
      <c r="W29" s="4"/>
      <c r="X29" s="4"/>
      <c r="Y29" s="4"/>
      <c r="Z29" s="10"/>
    </row>
    <row r="30" spans="1:26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5"/>
      <c r="T30" s="5"/>
      <c r="U30" s="5"/>
      <c r="V30" s="4"/>
      <c r="W30" s="4"/>
      <c r="X30" s="4"/>
      <c r="Y30" s="4"/>
      <c r="Z30" s="10"/>
    </row>
    <row r="31" spans="1:26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5"/>
      <c r="T31" s="5"/>
      <c r="U31" s="5"/>
      <c r="V31" s="4"/>
      <c r="W31" s="4"/>
      <c r="X31" s="4"/>
      <c r="Y31" s="4"/>
    </row>
    <row r="32" spans="1:26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5"/>
      <c r="T32" s="5"/>
      <c r="U32" s="5"/>
      <c r="V32" s="4"/>
      <c r="W32" s="4"/>
      <c r="X32" s="4"/>
      <c r="Y32" s="4"/>
    </row>
    <row r="33" spans="1:25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5"/>
      <c r="R33" s="5"/>
      <c r="S33" s="5"/>
      <c r="T33" s="5"/>
      <c r="U33" s="5"/>
      <c r="V33" s="4"/>
      <c r="W33" s="4"/>
      <c r="X33" s="4"/>
      <c r="Y33" s="4"/>
    </row>
    <row r="34" spans="1:25" x14ac:dyDescent="0.2">
      <c r="A34" s="8"/>
      <c r="B34" s="8"/>
      <c r="C34" s="8"/>
      <c r="D34" s="8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5"/>
      <c r="R34" s="5"/>
      <c r="S34" s="5"/>
      <c r="T34" s="5"/>
      <c r="U34" s="5"/>
      <c r="V34" s="4"/>
      <c r="W34" s="4"/>
      <c r="X34" s="4"/>
      <c r="Y34" s="4"/>
    </row>
    <row r="35" spans="1:25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5"/>
      <c r="T35" s="5"/>
      <c r="U35" s="5"/>
      <c r="V35" s="6"/>
      <c r="W35" s="6"/>
      <c r="X35" s="6"/>
      <c r="Y35" s="6"/>
    </row>
    <row r="36" spans="1:25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5"/>
      <c r="T36" s="5"/>
      <c r="U36" s="5"/>
      <c r="V36" s="6"/>
      <c r="W36" s="6"/>
      <c r="X36" s="6"/>
      <c r="Y36" s="6"/>
    </row>
    <row r="37" spans="1:25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5"/>
      <c r="T37" s="5"/>
      <c r="U37" s="5"/>
      <c r="V37" s="4"/>
      <c r="W37" s="4"/>
      <c r="X37" s="4"/>
      <c r="Y37" s="4"/>
    </row>
    <row r="38" spans="1:25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5"/>
      <c r="T38" s="5"/>
      <c r="U38" s="5"/>
      <c r="V38" s="4"/>
      <c r="W38" s="4"/>
      <c r="X38" s="4"/>
      <c r="Y38" s="4"/>
    </row>
    <row r="39" spans="1:25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5"/>
      <c r="T39" s="5"/>
      <c r="U39" s="5"/>
      <c r="V39" s="6"/>
      <c r="W39" s="6"/>
      <c r="X39" s="6"/>
      <c r="Y39" s="6"/>
    </row>
    <row r="40" spans="1:25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  <c r="R40" s="5"/>
      <c r="S40" s="5"/>
      <c r="T40" s="5"/>
      <c r="U40" s="5"/>
      <c r="V40" s="6"/>
      <c r="W40" s="6"/>
      <c r="X40" s="6"/>
      <c r="Y40" s="6"/>
    </row>
    <row r="41" spans="1:25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5"/>
      <c r="W41" s="5"/>
      <c r="X41" s="5"/>
      <c r="Y41" s="5"/>
    </row>
    <row r="42" spans="1:25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5"/>
      <c r="W42" s="5"/>
      <c r="X42" s="5"/>
      <c r="Y42" s="5"/>
    </row>
    <row r="43" spans="1:25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5"/>
      <c r="R43" s="5"/>
      <c r="S43" s="5"/>
      <c r="T43" s="5"/>
      <c r="U43" s="5"/>
      <c r="V43" s="5"/>
      <c r="W43" s="5"/>
      <c r="X43" s="5"/>
      <c r="Y43" s="5"/>
    </row>
    <row r="44" spans="1:25" x14ac:dyDescent="0.2"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25" x14ac:dyDescent="0.2"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"/>
      <c r="R45" s="2"/>
      <c r="S45" s="2"/>
      <c r="T45" s="2"/>
      <c r="U45" s="2"/>
    </row>
    <row r="46" spans="1:25" x14ac:dyDescent="0.2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"/>
      <c r="R46" s="2"/>
      <c r="S46" s="2"/>
      <c r="T46" s="2"/>
      <c r="U46" s="2"/>
    </row>
    <row r="47" spans="1:25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  <c r="R47" s="2"/>
      <c r="S47" s="2"/>
      <c r="T47" s="2"/>
      <c r="U47" s="2"/>
    </row>
    <row r="48" spans="1:25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  <c r="U48" s="2"/>
    </row>
    <row r="49" spans="5:21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  <c r="R49" s="2"/>
      <c r="S49" s="2"/>
      <c r="T49" s="2"/>
      <c r="U49" s="2"/>
    </row>
    <row r="50" spans="5:21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  <c r="R50" s="2"/>
      <c r="S50" s="2"/>
      <c r="T50" s="2"/>
      <c r="U50" s="2"/>
    </row>
    <row r="51" spans="5:21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  <c r="R51" s="2"/>
      <c r="S51" s="2"/>
      <c r="T51" s="2"/>
      <c r="U51" s="2"/>
    </row>
    <row r="52" spans="5:21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  <c r="S52" s="2"/>
      <c r="T52" s="2"/>
      <c r="U52" s="2"/>
    </row>
    <row r="53" spans="5:21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</row>
    <row r="54" spans="5:21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</row>
    <row r="55" spans="5:21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  <c r="S55" s="2"/>
      <c r="T55" s="2"/>
      <c r="U55" s="2"/>
    </row>
    <row r="56" spans="5:21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"/>
      <c r="T56" s="2"/>
      <c r="U56" s="2"/>
    </row>
    <row r="57" spans="5:21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  <c r="S57" s="2"/>
      <c r="T57" s="2"/>
      <c r="U57" s="2"/>
    </row>
    <row r="58" spans="5:21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  <c r="R58" s="2"/>
      <c r="S58" s="2"/>
      <c r="T58" s="2"/>
      <c r="U58" s="2"/>
    </row>
    <row r="59" spans="5:21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R2:W2"/>
    <mergeCell ref="X2:Z2"/>
    <mergeCell ref="A2:A3"/>
    <mergeCell ref="E2:E3"/>
    <mergeCell ref="K2:Q2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AQ531"/>
  <sheetViews>
    <sheetView view="pageBreakPreview" zoomScale="85" zoomScaleNormal="100" zoomScaleSheetLayoutView="85" workbookViewId="0">
      <pane ySplit="2" topLeftCell="A300" activePane="bottomLeft" state="frozen"/>
      <selection pane="bottomLeft" activeCell="B333" sqref="B333"/>
    </sheetView>
  </sheetViews>
  <sheetFormatPr defaultColWidth="8.5703125" defaultRowHeight="12.75" x14ac:dyDescent="0.2"/>
  <cols>
    <col min="1" max="1" width="27.85546875" style="3" customWidth="1"/>
    <col min="2" max="2" width="33.42578125" style="3" customWidth="1"/>
    <col min="3" max="3" width="28.5703125" style="3" customWidth="1"/>
    <col min="4" max="4" width="17.5703125" style="3" customWidth="1"/>
    <col min="5" max="5" width="49.42578125" style="3" customWidth="1"/>
    <col min="6" max="6" width="32.28515625" style="54" customWidth="1"/>
    <col min="7" max="7" width="38.28515625" style="3" customWidth="1"/>
    <col min="8" max="8" width="8.5703125" style="54" customWidth="1"/>
    <col min="9" max="9" width="14.42578125" style="54" customWidth="1"/>
    <col min="10" max="10" width="8.5703125" style="54" customWidth="1"/>
    <col min="11" max="16384" width="8.5703125" style="3"/>
  </cols>
  <sheetData>
    <row r="1" spans="1:10" ht="22.15" customHeight="1" thickBot="1" x14ac:dyDescent="0.25">
      <c r="A1" s="7" t="str">
        <f ca="1">MID(CELL("filename",A1),FIND("]",CELL("filename",A1))+1,LEN(CELL("filename",A1))-FIND("]",CELL("filename",A1)))</f>
        <v>Skupiny vlastností</v>
      </c>
    </row>
    <row r="2" spans="1:10" s="73" customFormat="1" ht="31.15" customHeight="1" thickBot="1" x14ac:dyDescent="0.3">
      <c r="A2" s="155" t="s">
        <v>47</v>
      </c>
      <c r="B2" s="92" t="s">
        <v>48</v>
      </c>
      <c r="C2" s="92" t="s">
        <v>49</v>
      </c>
      <c r="D2" s="92" t="s">
        <v>50</v>
      </c>
      <c r="E2" s="92" t="s">
        <v>51</v>
      </c>
      <c r="F2" s="92" t="s">
        <v>52</v>
      </c>
      <c r="G2" s="445" t="s">
        <v>53</v>
      </c>
      <c r="H2" s="414" t="s">
        <v>54</v>
      </c>
      <c r="I2" s="92" t="s">
        <v>55</v>
      </c>
      <c r="J2" s="156" t="s">
        <v>56</v>
      </c>
    </row>
    <row r="3" spans="1:10" ht="13.5" thickBot="1" x14ac:dyDescent="0.25">
      <c r="A3" s="183" t="s">
        <v>57</v>
      </c>
      <c r="B3" s="170"/>
      <c r="C3" s="173"/>
      <c r="D3" s="173"/>
      <c r="E3" s="174"/>
      <c r="F3" s="175"/>
      <c r="G3" s="176"/>
      <c r="H3" s="189"/>
      <c r="I3" s="189"/>
      <c r="J3" s="190"/>
    </row>
    <row r="4" spans="1:10" x14ac:dyDescent="0.2">
      <c r="A4" s="260" t="s">
        <v>58</v>
      </c>
      <c r="B4" s="261" t="s">
        <v>59</v>
      </c>
      <c r="C4" s="262" t="s">
        <v>60</v>
      </c>
      <c r="D4" s="262" t="s">
        <v>61</v>
      </c>
      <c r="E4" s="263" t="s">
        <v>62</v>
      </c>
      <c r="F4" s="264" t="s">
        <v>63</v>
      </c>
      <c r="G4" s="446" t="s">
        <v>64</v>
      </c>
      <c r="H4" s="415">
        <v>0</v>
      </c>
      <c r="I4" s="265" t="s">
        <v>65</v>
      </c>
      <c r="J4" s="266" t="s">
        <v>65</v>
      </c>
    </row>
    <row r="5" spans="1:10" x14ac:dyDescent="0.2">
      <c r="A5" s="157"/>
      <c r="B5" s="184" t="s">
        <v>66</v>
      </c>
      <c r="C5" s="185" t="s">
        <v>60</v>
      </c>
      <c r="D5" s="185" t="s">
        <v>61</v>
      </c>
      <c r="E5" s="186" t="s">
        <v>62</v>
      </c>
      <c r="F5" s="187" t="s">
        <v>67</v>
      </c>
      <c r="G5" s="447" t="s">
        <v>64</v>
      </c>
      <c r="H5" s="416">
        <v>0</v>
      </c>
      <c r="I5" s="62" t="s">
        <v>65</v>
      </c>
      <c r="J5" s="65" t="s">
        <v>65</v>
      </c>
    </row>
    <row r="6" spans="1:10" x14ac:dyDescent="0.2">
      <c r="A6" s="157"/>
      <c r="B6" s="184" t="s">
        <v>68</v>
      </c>
      <c r="C6" s="185" t="s">
        <v>69</v>
      </c>
      <c r="D6" s="185" t="s">
        <v>61</v>
      </c>
      <c r="E6" s="186" t="s">
        <v>70</v>
      </c>
      <c r="F6" s="187" t="s">
        <v>71</v>
      </c>
      <c r="G6" s="237" t="s">
        <v>72</v>
      </c>
      <c r="H6" s="416">
        <v>0</v>
      </c>
      <c r="I6" s="62" t="s">
        <v>65</v>
      </c>
      <c r="J6" s="65" t="s">
        <v>65</v>
      </c>
    </row>
    <row r="7" spans="1:10" x14ac:dyDescent="0.2">
      <c r="A7" s="157"/>
      <c r="B7" s="184" t="s">
        <v>73</v>
      </c>
      <c r="C7" s="185" t="s">
        <v>74</v>
      </c>
      <c r="D7" s="185" t="s">
        <v>61</v>
      </c>
      <c r="E7" s="186" t="s">
        <v>75</v>
      </c>
      <c r="F7" s="187" t="s">
        <v>76</v>
      </c>
      <c r="G7" s="237" t="s">
        <v>77</v>
      </c>
      <c r="H7" s="416">
        <v>0</v>
      </c>
      <c r="I7" s="62" t="s">
        <v>65</v>
      </c>
      <c r="J7" s="65" t="s">
        <v>65</v>
      </c>
    </row>
    <row r="8" spans="1:10" ht="13.5" thickBot="1" x14ac:dyDescent="0.25">
      <c r="A8" s="267"/>
      <c r="B8" s="245" t="s">
        <v>78</v>
      </c>
      <c r="C8" s="246" t="s">
        <v>69</v>
      </c>
      <c r="D8" s="246" t="s">
        <v>61</v>
      </c>
      <c r="E8" s="247" t="s">
        <v>79</v>
      </c>
      <c r="F8" s="248" t="s">
        <v>80</v>
      </c>
      <c r="G8" s="399" t="s">
        <v>81</v>
      </c>
      <c r="H8" s="417">
        <v>0</v>
      </c>
      <c r="I8" s="63" t="s">
        <v>65</v>
      </c>
      <c r="J8" s="64" t="s">
        <v>65</v>
      </c>
    </row>
    <row r="9" spans="1:10" x14ac:dyDescent="0.2">
      <c r="A9" s="159"/>
      <c r="B9" s="170"/>
      <c r="C9" s="173"/>
      <c r="D9" s="173"/>
      <c r="E9" s="174"/>
      <c r="F9" s="175"/>
      <c r="G9" s="468"/>
      <c r="H9" s="189"/>
      <c r="I9" s="189"/>
      <c r="J9" s="190"/>
    </row>
    <row r="10" spans="1:10" ht="13.5" thickBot="1" x14ac:dyDescent="0.25">
      <c r="A10" s="183" t="s">
        <v>82</v>
      </c>
      <c r="B10" s="170"/>
      <c r="C10" s="173"/>
      <c r="D10" s="173"/>
      <c r="E10" s="174"/>
      <c r="F10" s="175"/>
      <c r="G10" s="176"/>
      <c r="H10" s="189"/>
      <c r="I10" s="189"/>
      <c r="J10" s="190"/>
    </row>
    <row r="11" spans="1:10" x14ac:dyDescent="0.2">
      <c r="A11" s="268" t="s">
        <v>83</v>
      </c>
      <c r="B11" s="269" t="s">
        <v>84</v>
      </c>
      <c r="C11" s="270" t="s">
        <v>69</v>
      </c>
      <c r="D11" s="270" t="s">
        <v>61</v>
      </c>
      <c r="E11" s="271" t="s">
        <v>85</v>
      </c>
      <c r="F11" s="272" t="s">
        <v>86</v>
      </c>
      <c r="G11" s="448" t="s">
        <v>81</v>
      </c>
      <c r="H11" s="418" t="s">
        <v>65</v>
      </c>
      <c r="I11" s="273" t="s">
        <v>65</v>
      </c>
      <c r="J11" s="274" t="s">
        <v>65</v>
      </c>
    </row>
    <row r="12" spans="1:10" ht="13.5" thickBot="1" x14ac:dyDescent="0.25">
      <c r="A12" s="275"/>
      <c r="B12" s="245" t="s">
        <v>87</v>
      </c>
      <c r="C12" s="246" t="s">
        <v>74</v>
      </c>
      <c r="D12" s="246" t="s">
        <v>61</v>
      </c>
      <c r="E12" s="247" t="s">
        <v>1381</v>
      </c>
      <c r="F12" s="248" t="s">
        <v>88</v>
      </c>
      <c r="G12" s="399" t="s">
        <v>89</v>
      </c>
      <c r="H12" s="419" t="s">
        <v>65</v>
      </c>
      <c r="I12" s="276" t="s">
        <v>65</v>
      </c>
      <c r="J12" s="277" t="s">
        <v>65</v>
      </c>
    </row>
    <row r="13" spans="1:10" x14ac:dyDescent="0.2">
      <c r="A13" s="191"/>
      <c r="B13" s="170"/>
      <c r="C13" s="173"/>
      <c r="D13" s="173"/>
      <c r="E13" s="174"/>
      <c r="F13" s="175"/>
      <c r="G13" s="176"/>
      <c r="H13" s="189"/>
      <c r="I13" s="189"/>
      <c r="J13" s="190"/>
    </row>
    <row r="14" spans="1:10" ht="13.5" thickBot="1" x14ac:dyDescent="0.25">
      <c r="A14" s="183" t="s">
        <v>90</v>
      </c>
      <c r="B14" s="176"/>
      <c r="C14" s="176"/>
      <c r="D14" s="176"/>
      <c r="E14" s="192"/>
      <c r="F14" s="193"/>
      <c r="G14" s="176"/>
      <c r="H14" s="189"/>
      <c r="I14" s="189"/>
      <c r="J14" s="190"/>
    </row>
    <row r="15" spans="1:10" ht="13.5" thickBot="1" x14ac:dyDescent="0.25">
      <c r="A15" s="278" t="s">
        <v>91</v>
      </c>
      <c r="B15" s="279" t="s">
        <v>46</v>
      </c>
      <c r="C15" s="280" t="s">
        <v>69</v>
      </c>
      <c r="D15" s="280" t="s">
        <v>61</v>
      </c>
      <c r="E15" s="281" t="s">
        <v>92</v>
      </c>
      <c r="F15" s="282" t="s">
        <v>93</v>
      </c>
      <c r="G15" s="449" t="s">
        <v>94</v>
      </c>
      <c r="H15" s="420" t="s">
        <v>65</v>
      </c>
      <c r="I15" s="283" t="s">
        <v>65</v>
      </c>
      <c r="J15" s="284" t="s">
        <v>65</v>
      </c>
    </row>
    <row r="16" spans="1:10" x14ac:dyDescent="0.2">
      <c r="A16" s="191"/>
      <c r="B16" s="170"/>
      <c r="C16" s="173"/>
      <c r="D16" s="173"/>
      <c r="E16" s="174"/>
      <c r="F16" s="175"/>
      <c r="G16" s="176"/>
      <c r="H16" s="189"/>
      <c r="I16" s="189"/>
      <c r="J16" s="190"/>
    </row>
    <row r="17" spans="1:10" ht="13.5" thickBot="1" x14ac:dyDescent="0.25">
      <c r="A17" s="183" t="s">
        <v>95</v>
      </c>
      <c r="B17" s="170"/>
      <c r="C17" s="173"/>
      <c r="D17" s="173"/>
      <c r="E17" s="174"/>
      <c r="F17" s="175"/>
      <c r="G17" s="176"/>
      <c r="H17" s="189"/>
      <c r="I17" s="189"/>
      <c r="J17" s="190"/>
    </row>
    <row r="18" spans="1:10" x14ac:dyDescent="0.2">
      <c r="A18" s="116" t="s">
        <v>96</v>
      </c>
      <c r="B18" s="117" t="s">
        <v>97</v>
      </c>
      <c r="C18" s="118" t="s">
        <v>69</v>
      </c>
      <c r="D18" s="118" t="s">
        <v>61</v>
      </c>
      <c r="E18" s="119" t="s">
        <v>98</v>
      </c>
      <c r="F18" s="285" t="s">
        <v>99</v>
      </c>
      <c r="G18" s="450" t="s">
        <v>81</v>
      </c>
      <c r="H18" s="421" t="s">
        <v>65</v>
      </c>
      <c r="I18" s="286" t="s">
        <v>65</v>
      </c>
      <c r="J18" s="287" t="s">
        <v>65</v>
      </c>
    </row>
    <row r="19" spans="1:10" ht="25.5" x14ac:dyDescent="0.2">
      <c r="A19" s="25"/>
      <c r="B19" s="184" t="s">
        <v>100</v>
      </c>
      <c r="C19" s="185" t="s">
        <v>69</v>
      </c>
      <c r="D19" s="185" t="s">
        <v>61</v>
      </c>
      <c r="E19" s="186" t="s">
        <v>101</v>
      </c>
      <c r="F19" s="187" t="s">
        <v>102</v>
      </c>
      <c r="G19" s="237" t="s">
        <v>81</v>
      </c>
      <c r="H19" s="422">
        <v>0</v>
      </c>
      <c r="I19" s="194">
        <v>0</v>
      </c>
      <c r="J19" s="195" t="s">
        <v>65</v>
      </c>
    </row>
    <row r="20" spans="1:10" ht="13.5" thickBot="1" x14ac:dyDescent="0.25">
      <c r="A20" s="288"/>
      <c r="B20" s="245" t="s">
        <v>103</v>
      </c>
      <c r="C20" s="246" t="s">
        <v>69</v>
      </c>
      <c r="D20" s="246" t="s">
        <v>104</v>
      </c>
      <c r="E20" s="247" t="s">
        <v>105</v>
      </c>
      <c r="F20" s="248" t="s">
        <v>106</v>
      </c>
      <c r="G20" s="399" t="s">
        <v>72</v>
      </c>
      <c r="H20" s="419">
        <v>0</v>
      </c>
      <c r="I20" s="276">
        <v>0</v>
      </c>
      <c r="J20" s="277" t="s">
        <v>65</v>
      </c>
    </row>
    <row r="21" spans="1:10" ht="13.5" thickBot="1" x14ac:dyDescent="0.25">
      <c r="A21" s="191"/>
      <c r="B21" s="176"/>
      <c r="C21" s="176"/>
      <c r="D21" s="176"/>
      <c r="E21" s="192"/>
      <c r="F21" s="193"/>
      <c r="G21" s="176"/>
      <c r="H21" s="189"/>
      <c r="I21" s="189"/>
      <c r="J21" s="190"/>
    </row>
    <row r="22" spans="1:10" x14ac:dyDescent="0.2">
      <c r="A22" s="116" t="s">
        <v>107</v>
      </c>
      <c r="B22" s="117" t="s">
        <v>108</v>
      </c>
      <c r="C22" s="118" t="s">
        <v>69</v>
      </c>
      <c r="D22" s="118" t="s">
        <v>61</v>
      </c>
      <c r="E22" s="119" t="s">
        <v>109</v>
      </c>
      <c r="F22" s="285" t="s">
        <v>110</v>
      </c>
      <c r="G22" s="450" t="s">
        <v>81</v>
      </c>
      <c r="H22" s="421" t="s">
        <v>65</v>
      </c>
      <c r="I22" s="286" t="s">
        <v>65</v>
      </c>
      <c r="J22" s="287" t="s">
        <v>65</v>
      </c>
    </row>
    <row r="23" spans="1:10" ht="25.5" x14ac:dyDescent="0.2">
      <c r="A23" s="25"/>
      <c r="B23" s="184" t="s">
        <v>100</v>
      </c>
      <c r="C23" s="185" t="s">
        <v>69</v>
      </c>
      <c r="D23" s="185" t="s">
        <v>61</v>
      </c>
      <c r="E23" s="186" t="s">
        <v>101</v>
      </c>
      <c r="F23" s="196" t="s">
        <v>102</v>
      </c>
      <c r="G23" s="237" t="s">
        <v>81</v>
      </c>
      <c r="H23" s="422">
        <v>0</v>
      </c>
      <c r="I23" s="194">
        <v>0</v>
      </c>
      <c r="J23" s="195" t="s">
        <v>65</v>
      </c>
    </row>
    <row r="24" spans="1:10" x14ac:dyDescent="0.2">
      <c r="A24" s="25"/>
      <c r="B24" s="184" t="s">
        <v>103</v>
      </c>
      <c r="C24" s="185" t="s">
        <v>69</v>
      </c>
      <c r="D24" s="185" t="s">
        <v>104</v>
      </c>
      <c r="E24" s="186" t="s">
        <v>105</v>
      </c>
      <c r="F24" s="196" t="s">
        <v>111</v>
      </c>
      <c r="G24" s="237" t="s">
        <v>72</v>
      </c>
      <c r="H24" s="422"/>
      <c r="I24" s="194"/>
      <c r="J24" s="195"/>
    </row>
    <row r="25" spans="1:10" x14ac:dyDescent="0.2">
      <c r="A25" s="25"/>
      <c r="B25" s="184" t="s">
        <v>112</v>
      </c>
      <c r="C25" s="185" t="s">
        <v>69</v>
      </c>
      <c r="D25" s="185" t="s">
        <v>61</v>
      </c>
      <c r="E25" s="197" t="s">
        <v>113</v>
      </c>
      <c r="F25" s="196" t="s">
        <v>114</v>
      </c>
      <c r="G25" s="237" t="s">
        <v>81</v>
      </c>
      <c r="H25" s="422">
        <v>0</v>
      </c>
      <c r="I25" s="194">
        <v>0</v>
      </c>
      <c r="J25" s="195" t="s">
        <v>65</v>
      </c>
    </row>
    <row r="26" spans="1:10" ht="26.25" thickBot="1" x14ac:dyDescent="0.25">
      <c r="A26" s="288"/>
      <c r="B26" s="245" t="s">
        <v>115</v>
      </c>
      <c r="C26" s="246" t="s">
        <v>116</v>
      </c>
      <c r="D26" s="246" t="s">
        <v>117</v>
      </c>
      <c r="E26" s="289" t="s">
        <v>118</v>
      </c>
      <c r="F26" s="290" t="s">
        <v>119</v>
      </c>
      <c r="G26" s="399" t="s">
        <v>81</v>
      </c>
      <c r="H26" s="419">
        <v>0</v>
      </c>
      <c r="I26" s="276">
        <v>0</v>
      </c>
      <c r="J26" s="277" t="s">
        <v>65</v>
      </c>
    </row>
    <row r="27" spans="1:10" ht="13.5" thickBot="1" x14ac:dyDescent="0.25">
      <c r="A27" s="159"/>
      <c r="B27" s="170"/>
      <c r="C27" s="173"/>
      <c r="D27" s="173"/>
      <c r="E27" s="192"/>
      <c r="F27" s="193"/>
      <c r="G27" s="176"/>
      <c r="H27" s="189"/>
      <c r="I27" s="189"/>
      <c r="J27" s="190"/>
    </row>
    <row r="28" spans="1:10" ht="13.5" thickBot="1" x14ac:dyDescent="0.25">
      <c r="A28" s="291" t="s">
        <v>120</v>
      </c>
      <c r="B28" s="292" t="s">
        <v>121</v>
      </c>
      <c r="C28" s="293" t="s">
        <v>69</v>
      </c>
      <c r="D28" s="293" t="s">
        <v>61</v>
      </c>
      <c r="E28" s="294" t="s">
        <v>122</v>
      </c>
      <c r="F28" s="295" t="s">
        <v>123</v>
      </c>
      <c r="G28" s="451" t="s">
        <v>81</v>
      </c>
      <c r="H28" s="423" t="s">
        <v>65</v>
      </c>
      <c r="I28" s="296" t="s">
        <v>65</v>
      </c>
      <c r="J28" s="297" t="s">
        <v>65</v>
      </c>
    </row>
    <row r="29" spans="1:10" ht="13.5" thickBot="1" x14ac:dyDescent="0.25">
      <c r="A29" s="191"/>
      <c r="B29" s="170"/>
      <c r="C29" s="173"/>
      <c r="D29" s="173"/>
      <c r="E29" s="174"/>
      <c r="F29" s="175"/>
      <c r="G29" s="176"/>
      <c r="H29" s="189"/>
      <c r="I29" s="189"/>
      <c r="J29" s="190"/>
    </row>
    <row r="30" spans="1:10" x14ac:dyDescent="0.2">
      <c r="A30" s="116" t="s">
        <v>124</v>
      </c>
      <c r="B30" s="117" t="s">
        <v>97</v>
      </c>
      <c r="C30" s="118" t="s">
        <v>69</v>
      </c>
      <c r="D30" s="118" t="s">
        <v>61</v>
      </c>
      <c r="E30" s="119" t="s">
        <v>98</v>
      </c>
      <c r="F30" s="285" t="s">
        <v>99</v>
      </c>
      <c r="G30" s="450" t="s">
        <v>81</v>
      </c>
      <c r="H30" s="421" t="s">
        <v>65</v>
      </c>
      <c r="I30" s="286" t="s">
        <v>65</v>
      </c>
      <c r="J30" s="287" t="s">
        <v>65</v>
      </c>
    </row>
    <row r="31" spans="1:10" ht="25.5" x14ac:dyDescent="0.2">
      <c r="A31" s="25"/>
      <c r="B31" s="184" t="s">
        <v>125</v>
      </c>
      <c r="C31" s="185" t="s">
        <v>126</v>
      </c>
      <c r="D31" s="185" t="s">
        <v>127</v>
      </c>
      <c r="E31" s="186" t="s">
        <v>128</v>
      </c>
      <c r="F31" s="196" t="s">
        <v>129</v>
      </c>
      <c r="G31" s="237" t="s">
        <v>130</v>
      </c>
      <c r="H31" s="422">
        <v>0</v>
      </c>
      <c r="I31" s="194" t="s">
        <v>65</v>
      </c>
      <c r="J31" s="195" t="s">
        <v>65</v>
      </c>
    </row>
    <row r="32" spans="1:10" ht="25.5" x14ac:dyDescent="0.2">
      <c r="A32" s="25"/>
      <c r="B32" s="184" t="s">
        <v>131</v>
      </c>
      <c r="C32" s="185" t="s">
        <v>126</v>
      </c>
      <c r="D32" s="185" t="s">
        <v>127</v>
      </c>
      <c r="E32" s="186" t="s">
        <v>132</v>
      </c>
      <c r="F32" s="196" t="s">
        <v>133</v>
      </c>
      <c r="G32" s="237" t="s">
        <v>130</v>
      </c>
      <c r="H32" s="422">
        <v>0</v>
      </c>
      <c r="I32" s="194" t="s">
        <v>65</v>
      </c>
      <c r="J32" s="195" t="s">
        <v>65</v>
      </c>
    </row>
    <row r="33" spans="1:10" ht="25.5" x14ac:dyDescent="0.2">
      <c r="A33" s="25"/>
      <c r="B33" s="184" t="s">
        <v>134</v>
      </c>
      <c r="C33" s="185" t="s">
        <v>102</v>
      </c>
      <c r="D33" s="185" t="s">
        <v>61</v>
      </c>
      <c r="E33" s="186" t="s">
        <v>135</v>
      </c>
      <c r="F33" s="196" t="s">
        <v>136</v>
      </c>
      <c r="G33" s="237" t="s">
        <v>81</v>
      </c>
      <c r="H33" s="422">
        <v>0</v>
      </c>
      <c r="I33" s="194">
        <v>0</v>
      </c>
      <c r="J33" s="195" t="s">
        <v>65</v>
      </c>
    </row>
    <row r="34" spans="1:10" ht="25.5" x14ac:dyDescent="0.2">
      <c r="A34" s="25"/>
      <c r="B34" s="184" t="s">
        <v>100</v>
      </c>
      <c r="C34" s="185" t="s">
        <v>102</v>
      </c>
      <c r="D34" s="185" t="s">
        <v>61</v>
      </c>
      <c r="E34" s="186" t="s">
        <v>101</v>
      </c>
      <c r="F34" s="196" t="s">
        <v>102</v>
      </c>
      <c r="G34" s="237" t="s">
        <v>81</v>
      </c>
      <c r="H34" s="422">
        <v>0</v>
      </c>
      <c r="I34" s="194">
        <v>0</v>
      </c>
      <c r="J34" s="195" t="s">
        <v>65</v>
      </c>
    </row>
    <row r="35" spans="1:10" ht="13.5" thickBot="1" x14ac:dyDescent="0.25">
      <c r="A35" s="288"/>
      <c r="B35" s="245" t="s">
        <v>103</v>
      </c>
      <c r="C35" s="246" t="s">
        <v>69</v>
      </c>
      <c r="D35" s="246" t="s">
        <v>104</v>
      </c>
      <c r="E35" s="247" t="s">
        <v>105</v>
      </c>
      <c r="F35" s="248" t="s">
        <v>106</v>
      </c>
      <c r="G35" s="399" t="s">
        <v>72</v>
      </c>
      <c r="H35" s="419">
        <v>0</v>
      </c>
      <c r="I35" s="276">
        <v>0</v>
      </c>
      <c r="J35" s="277" t="s">
        <v>65</v>
      </c>
    </row>
    <row r="36" spans="1:10" ht="13.5" thickBot="1" x14ac:dyDescent="0.25">
      <c r="A36" s="159"/>
      <c r="B36" s="170"/>
      <c r="C36" s="173"/>
      <c r="D36" s="173"/>
      <c r="E36" s="174"/>
      <c r="F36" s="175"/>
      <c r="G36" s="176"/>
      <c r="H36" s="189"/>
      <c r="I36" s="189"/>
      <c r="J36" s="190"/>
    </row>
    <row r="37" spans="1:10" x14ac:dyDescent="0.2">
      <c r="A37" s="116" t="s">
        <v>137</v>
      </c>
      <c r="B37" s="117" t="s">
        <v>108</v>
      </c>
      <c r="C37" s="118" t="s">
        <v>69</v>
      </c>
      <c r="D37" s="118" t="s">
        <v>61</v>
      </c>
      <c r="E37" s="119"/>
      <c r="F37" s="285" t="s">
        <v>110</v>
      </c>
      <c r="G37" s="450" t="s">
        <v>81</v>
      </c>
      <c r="H37" s="421" t="s">
        <v>65</v>
      </c>
      <c r="I37" s="286" t="s">
        <v>65</v>
      </c>
      <c r="J37" s="287" t="s">
        <v>65</v>
      </c>
    </row>
    <row r="38" spans="1:10" x14ac:dyDescent="0.2">
      <c r="A38" s="25"/>
      <c r="B38" s="184" t="s">
        <v>1396</v>
      </c>
      <c r="C38" s="185" t="s">
        <v>126</v>
      </c>
      <c r="D38" s="185" t="s">
        <v>138</v>
      </c>
      <c r="E38" s="186">
        <v>6</v>
      </c>
      <c r="F38" s="187" t="s">
        <v>139</v>
      </c>
      <c r="G38" s="198" t="s">
        <v>140</v>
      </c>
      <c r="H38" s="422" t="s">
        <v>65</v>
      </c>
      <c r="I38" s="194" t="s">
        <v>65</v>
      </c>
      <c r="J38" s="195" t="s">
        <v>65</v>
      </c>
    </row>
    <row r="39" spans="1:10" x14ac:dyDescent="0.2">
      <c r="A39" s="25"/>
      <c r="B39" s="184" t="s">
        <v>1397</v>
      </c>
      <c r="C39" s="185" t="s">
        <v>69</v>
      </c>
      <c r="D39" s="185" t="s">
        <v>61</v>
      </c>
      <c r="E39" s="186"/>
      <c r="F39" s="187" t="s">
        <v>141</v>
      </c>
      <c r="G39" s="237" t="s">
        <v>81</v>
      </c>
      <c r="H39" s="422">
        <v>0</v>
      </c>
      <c r="I39" s="194" t="s">
        <v>65</v>
      </c>
      <c r="J39" s="195" t="s">
        <v>65</v>
      </c>
    </row>
    <row r="40" spans="1:10" x14ac:dyDescent="0.2">
      <c r="A40" s="25"/>
      <c r="B40" s="184" t="s">
        <v>1398</v>
      </c>
      <c r="C40" s="185" t="s">
        <v>69</v>
      </c>
      <c r="D40" s="185" t="s">
        <v>61</v>
      </c>
      <c r="E40" s="186"/>
      <c r="F40" s="187" t="s">
        <v>142</v>
      </c>
      <c r="G40" s="237" t="s">
        <v>81</v>
      </c>
      <c r="H40" s="422">
        <v>0</v>
      </c>
      <c r="I40" s="194" t="s">
        <v>65</v>
      </c>
      <c r="J40" s="195" t="s">
        <v>65</v>
      </c>
    </row>
    <row r="41" spans="1:10" x14ac:dyDescent="0.2">
      <c r="A41" s="25"/>
      <c r="B41" s="184" t="s">
        <v>1399</v>
      </c>
      <c r="C41" s="185" t="s">
        <v>69</v>
      </c>
      <c r="D41" s="185" t="s">
        <v>61</v>
      </c>
      <c r="E41" s="186"/>
      <c r="F41" s="187" t="s">
        <v>143</v>
      </c>
      <c r="G41" s="237" t="s">
        <v>81</v>
      </c>
      <c r="H41" s="422">
        <v>0</v>
      </c>
      <c r="I41" s="194" t="s">
        <v>65</v>
      </c>
      <c r="J41" s="195" t="s">
        <v>65</v>
      </c>
    </row>
    <row r="42" spans="1:10" x14ac:dyDescent="0.2">
      <c r="A42" s="25"/>
      <c r="B42" s="184" t="s">
        <v>1400</v>
      </c>
      <c r="C42" s="185" t="s">
        <v>69</v>
      </c>
      <c r="D42" s="185" t="s">
        <v>61</v>
      </c>
      <c r="E42" s="186"/>
      <c r="F42" s="187" t="s">
        <v>144</v>
      </c>
      <c r="G42" s="237" t="s">
        <v>81</v>
      </c>
      <c r="H42" s="422">
        <v>0</v>
      </c>
      <c r="I42" s="194" t="s">
        <v>65</v>
      </c>
      <c r="J42" s="195" t="s">
        <v>65</v>
      </c>
    </row>
    <row r="43" spans="1:10" ht="13.5" thickBot="1" x14ac:dyDescent="0.25">
      <c r="A43" s="288"/>
      <c r="B43" s="245" t="s">
        <v>1401</v>
      </c>
      <c r="C43" s="246" t="s">
        <v>69</v>
      </c>
      <c r="D43" s="246" t="s">
        <v>61</v>
      </c>
      <c r="E43" s="247"/>
      <c r="F43" s="248" t="s">
        <v>145</v>
      </c>
      <c r="G43" s="399" t="s">
        <v>81</v>
      </c>
      <c r="H43" s="419">
        <v>0</v>
      </c>
      <c r="I43" s="276">
        <v>0</v>
      </c>
      <c r="J43" s="277" t="s">
        <v>65</v>
      </c>
    </row>
    <row r="44" spans="1:10" ht="13.5" thickBot="1" x14ac:dyDescent="0.25">
      <c r="A44" s="159"/>
      <c r="B44" s="170"/>
      <c r="C44" s="173"/>
      <c r="D44" s="173"/>
      <c r="E44" s="174"/>
      <c r="F44" s="175"/>
      <c r="G44" s="176"/>
      <c r="H44" s="189"/>
      <c r="I44" s="189"/>
      <c r="J44" s="190"/>
    </row>
    <row r="45" spans="1:10" x14ac:dyDescent="0.2">
      <c r="A45" s="116" t="s">
        <v>146</v>
      </c>
      <c r="B45" s="117" t="s">
        <v>108</v>
      </c>
      <c r="C45" s="118" t="s">
        <v>69</v>
      </c>
      <c r="D45" s="118" t="s">
        <v>61</v>
      </c>
      <c r="E45" s="119"/>
      <c r="F45" s="285" t="s">
        <v>110</v>
      </c>
      <c r="G45" s="450" t="s">
        <v>81</v>
      </c>
      <c r="H45" s="421" t="s">
        <v>65</v>
      </c>
      <c r="I45" s="286" t="s">
        <v>65</v>
      </c>
      <c r="J45" s="287" t="s">
        <v>65</v>
      </c>
    </row>
    <row r="46" spans="1:10" x14ac:dyDescent="0.2">
      <c r="A46" s="25"/>
      <c r="B46" s="184" t="s">
        <v>1402</v>
      </c>
      <c r="C46" s="185" t="s">
        <v>69</v>
      </c>
      <c r="D46" s="185" t="s">
        <v>61</v>
      </c>
      <c r="E46" s="186"/>
      <c r="F46" s="199" t="s">
        <v>147</v>
      </c>
      <c r="G46" s="237" t="s">
        <v>81</v>
      </c>
      <c r="H46" s="422">
        <v>0</v>
      </c>
      <c r="I46" s="194">
        <v>0</v>
      </c>
      <c r="J46" s="195" t="s">
        <v>65</v>
      </c>
    </row>
    <row r="47" spans="1:10" x14ac:dyDescent="0.2">
      <c r="A47" s="25"/>
      <c r="B47" s="184" t="s">
        <v>1403</v>
      </c>
      <c r="C47" s="185" t="s">
        <v>69</v>
      </c>
      <c r="D47" s="185" t="s">
        <v>61</v>
      </c>
      <c r="E47" s="186"/>
      <c r="F47" s="199" t="s">
        <v>148</v>
      </c>
      <c r="G47" s="237" t="s">
        <v>81</v>
      </c>
      <c r="H47" s="422">
        <v>0</v>
      </c>
      <c r="I47" s="194">
        <v>0</v>
      </c>
      <c r="J47" s="195" t="s">
        <v>65</v>
      </c>
    </row>
    <row r="48" spans="1:10" x14ac:dyDescent="0.2">
      <c r="A48" s="25"/>
      <c r="B48" s="184" t="s">
        <v>1404</v>
      </c>
      <c r="C48" s="185" t="s">
        <v>69</v>
      </c>
      <c r="D48" s="185" t="s">
        <v>61</v>
      </c>
      <c r="E48" s="186"/>
      <c r="F48" s="199" t="s">
        <v>149</v>
      </c>
      <c r="G48" s="237" t="s">
        <v>81</v>
      </c>
      <c r="H48" s="422">
        <v>0</v>
      </c>
      <c r="I48" s="194">
        <v>0</v>
      </c>
      <c r="J48" s="195" t="s">
        <v>65</v>
      </c>
    </row>
    <row r="49" spans="1:10" x14ac:dyDescent="0.2">
      <c r="A49" s="25"/>
      <c r="B49" s="184" t="s">
        <v>1405</v>
      </c>
      <c r="C49" s="185" t="s">
        <v>69</v>
      </c>
      <c r="D49" s="185" t="s">
        <v>61</v>
      </c>
      <c r="E49" s="186"/>
      <c r="F49" s="199" t="s">
        <v>150</v>
      </c>
      <c r="G49" s="237" t="s">
        <v>81</v>
      </c>
      <c r="H49" s="422">
        <v>0</v>
      </c>
      <c r="I49" s="194">
        <v>0</v>
      </c>
      <c r="J49" s="195" t="s">
        <v>65</v>
      </c>
    </row>
    <row r="50" spans="1:10" x14ac:dyDescent="0.2">
      <c r="A50" s="25"/>
      <c r="B50" s="184" t="s">
        <v>1406</v>
      </c>
      <c r="C50" s="185" t="s">
        <v>69</v>
      </c>
      <c r="D50" s="185" t="s">
        <v>61</v>
      </c>
      <c r="E50" s="186"/>
      <c r="F50" s="199" t="s">
        <v>151</v>
      </c>
      <c r="G50" s="237" t="s">
        <v>81</v>
      </c>
      <c r="H50" s="422" t="s">
        <v>65</v>
      </c>
      <c r="I50" s="194" t="s">
        <v>65</v>
      </c>
      <c r="J50" s="195" t="s">
        <v>65</v>
      </c>
    </row>
    <row r="51" spans="1:10" ht="13.5" thickBot="1" x14ac:dyDescent="0.25">
      <c r="A51" s="288"/>
      <c r="B51" s="245" t="s">
        <v>1407</v>
      </c>
      <c r="C51" s="246" t="s">
        <v>69</v>
      </c>
      <c r="D51" s="246" t="s">
        <v>61</v>
      </c>
      <c r="E51" s="247"/>
      <c r="F51" s="298" t="s">
        <v>152</v>
      </c>
      <c r="G51" s="399" t="s">
        <v>81</v>
      </c>
      <c r="H51" s="419" t="s">
        <v>65</v>
      </c>
      <c r="I51" s="276" t="s">
        <v>65</v>
      </c>
      <c r="J51" s="277" t="s">
        <v>65</v>
      </c>
    </row>
    <row r="52" spans="1:10" ht="13.5" thickBot="1" x14ac:dyDescent="0.25">
      <c r="A52" s="159"/>
      <c r="B52" s="170"/>
      <c r="C52" s="173"/>
      <c r="D52" s="173"/>
      <c r="E52" s="174"/>
      <c r="F52" s="175"/>
      <c r="G52" s="176"/>
      <c r="H52" s="189"/>
      <c r="I52" s="189"/>
      <c r="J52" s="190"/>
    </row>
    <row r="53" spans="1:10" x14ac:dyDescent="0.2">
      <c r="A53" s="116" t="s">
        <v>153</v>
      </c>
      <c r="B53" s="117" t="s">
        <v>108</v>
      </c>
      <c r="C53" s="118" t="s">
        <v>69</v>
      </c>
      <c r="D53" s="118" t="s">
        <v>61</v>
      </c>
      <c r="E53" s="119"/>
      <c r="F53" s="285" t="s">
        <v>110</v>
      </c>
      <c r="G53" s="450" t="s">
        <v>81</v>
      </c>
      <c r="H53" s="421" t="s">
        <v>65</v>
      </c>
      <c r="I53" s="286" t="s">
        <v>65</v>
      </c>
      <c r="J53" s="287" t="s">
        <v>65</v>
      </c>
    </row>
    <row r="54" spans="1:10" x14ac:dyDescent="0.2">
      <c r="A54" s="25"/>
      <c r="B54" s="184" t="s">
        <v>1408</v>
      </c>
      <c r="C54" s="185" t="s">
        <v>69</v>
      </c>
      <c r="D54" s="185" t="s">
        <v>61</v>
      </c>
      <c r="E54" s="186"/>
      <c r="F54" s="187" t="s">
        <v>154</v>
      </c>
      <c r="G54" s="237" t="s">
        <v>81</v>
      </c>
      <c r="H54" s="422">
        <v>0</v>
      </c>
      <c r="I54" s="194">
        <v>0</v>
      </c>
      <c r="J54" s="195" t="s">
        <v>65</v>
      </c>
    </row>
    <row r="55" spans="1:10" x14ac:dyDescent="0.2">
      <c r="A55" s="25"/>
      <c r="B55" s="184" t="s">
        <v>1409</v>
      </c>
      <c r="C55" s="185" t="s">
        <v>69</v>
      </c>
      <c r="D55" s="185" t="s">
        <v>61</v>
      </c>
      <c r="E55" s="186"/>
      <c r="F55" s="187" t="s">
        <v>155</v>
      </c>
      <c r="G55" s="237" t="s">
        <v>81</v>
      </c>
      <c r="H55" s="422">
        <v>0</v>
      </c>
      <c r="I55" s="194">
        <v>0</v>
      </c>
      <c r="J55" s="195" t="s">
        <v>65</v>
      </c>
    </row>
    <row r="56" spans="1:10" x14ac:dyDescent="0.2">
      <c r="A56" s="25"/>
      <c r="B56" s="184" t="s">
        <v>1410</v>
      </c>
      <c r="C56" s="185" t="s">
        <v>69</v>
      </c>
      <c r="D56" s="185" t="s">
        <v>61</v>
      </c>
      <c r="E56" s="186"/>
      <c r="F56" s="187" t="s">
        <v>156</v>
      </c>
      <c r="G56" s="237" t="s">
        <v>81</v>
      </c>
      <c r="H56" s="422">
        <v>0</v>
      </c>
      <c r="I56" s="194" t="s">
        <v>65</v>
      </c>
      <c r="J56" s="195" t="s">
        <v>65</v>
      </c>
    </row>
    <row r="57" spans="1:10" ht="13.5" thickBot="1" x14ac:dyDescent="0.25">
      <c r="A57" s="288"/>
      <c r="B57" s="245" t="s">
        <v>1411</v>
      </c>
      <c r="C57" s="246" t="s">
        <v>69</v>
      </c>
      <c r="D57" s="246" t="s">
        <v>61</v>
      </c>
      <c r="E57" s="247"/>
      <c r="F57" s="248" t="s">
        <v>157</v>
      </c>
      <c r="G57" s="399" t="s">
        <v>81</v>
      </c>
      <c r="H57" s="419">
        <v>0</v>
      </c>
      <c r="I57" s="276" t="s">
        <v>65</v>
      </c>
      <c r="J57" s="277" t="s">
        <v>65</v>
      </c>
    </row>
    <row r="58" spans="1:10" ht="13.5" thickBot="1" x14ac:dyDescent="0.25">
      <c r="A58" s="159"/>
      <c r="B58" s="170"/>
      <c r="C58" s="173"/>
      <c r="D58" s="173"/>
      <c r="E58" s="174"/>
      <c r="F58" s="175"/>
      <c r="G58" s="176"/>
      <c r="H58" s="189"/>
      <c r="I58" s="189"/>
      <c r="J58" s="190"/>
    </row>
    <row r="59" spans="1:10" x14ac:dyDescent="0.2">
      <c r="A59" s="116" t="s">
        <v>158</v>
      </c>
      <c r="B59" s="117" t="s">
        <v>108</v>
      </c>
      <c r="C59" s="118" t="s">
        <v>69</v>
      </c>
      <c r="D59" s="118" t="s">
        <v>61</v>
      </c>
      <c r="E59" s="119"/>
      <c r="F59" s="285" t="s">
        <v>110</v>
      </c>
      <c r="G59" s="450" t="s">
        <v>81</v>
      </c>
      <c r="H59" s="421" t="s">
        <v>65</v>
      </c>
      <c r="I59" s="286" t="s">
        <v>65</v>
      </c>
      <c r="J59" s="287" t="s">
        <v>65</v>
      </c>
    </row>
    <row r="60" spans="1:10" x14ac:dyDescent="0.2">
      <c r="A60" s="25"/>
      <c r="B60" s="184" t="s">
        <v>1412</v>
      </c>
      <c r="C60" s="185" t="s">
        <v>69</v>
      </c>
      <c r="D60" s="185" t="s">
        <v>61</v>
      </c>
      <c r="E60" s="186"/>
      <c r="F60" s="187" t="s">
        <v>159</v>
      </c>
      <c r="G60" s="237" t="s">
        <v>81</v>
      </c>
      <c r="H60" s="422" t="s">
        <v>65</v>
      </c>
      <c r="I60" s="194" t="s">
        <v>65</v>
      </c>
      <c r="J60" s="195" t="s">
        <v>65</v>
      </c>
    </row>
    <row r="61" spans="1:10" x14ac:dyDescent="0.2">
      <c r="A61" s="25"/>
      <c r="B61" s="184" t="s">
        <v>1413</v>
      </c>
      <c r="C61" s="185" t="s">
        <v>69</v>
      </c>
      <c r="D61" s="185" t="s">
        <v>61</v>
      </c>
      <c r="E61" s="186"/>
      <c r="F61" s="187" t="s">
        <v>160</v>
      </c>
      <c r="G61" s="237" t="s">
        <v>81</v>
      </c>
      <c r="H61" s="422" t="s">
        <v>65</v>
      </c>
      <c r="I61" s="194" t="s">
        <v>65</v>
      </c>
      <c r="J61" s="195" t="s">
        <v>65</v>
      </c>
    </row>
    <row r="62" spans="1:10" x14ac:dyDescent="0.2">
      <c r="A62" s="25"/>
      <c r="B62" s="184" t="s">
        <v>1414</v>
      </c>
      <c r="C62" s="185" t="s">
        <v>69</v>
      </c>
      <c r="D62" s="185" t="s">
        <v>61</v>
      </c>
      <c r="E62" s="186"/>
      <c r="F62" s="187" t="s">
        <v>161</v>
      </c>
      <c r="G62" s="237" t="s">
        <v>81</v>
      </c>
      <c r="H62" s="422" t="s">
        <v>65</v>
      </c>
      <c r="I62" s="194" t="s">
        <v>65</v>
      </c>
      <c r="J62" s="195" t="s">
        <v>65</v>
      </c>
    </row>
    <row r="63" spans="1:10" ht="13.5" thickBot="1" x14ac:dyDescent="0.25">
      <c r="A63" s="288"/>
      <c r="B63" s="245" t="s">
        <v>1415</v>
      </c>
      <c r="C63" s="246" t="s">
        <v>69</v>
      </c>
      <c r="D63" s="246" t="s">
        <v>61</v>
      </c>
      <c r="E63" s="247"/>
      <c r="F63" s="248" t="s">
        <v>162</v>
      </c>
      <c r="G63" s="399" t="s">
        <v>81</v>
      </c>
      <c r="H63" s="419">
        <v>0</v>
      </c>
      <c r="I63" s="276">
        <v>0</v>
      </c>
      <c r="J63" s="277" t="s">
        <v>65</v>
      </c>
    </row>
    <row r="64" spans="1:10" ht="13.5" thickBot="1" x14ac:dyDescent="0.25">
      <c r="A64" s="159"/>
      <c r="B64" s="170"/>
      <c r="C64" s="173"/>
      <c r="D64" s="173"/>
      <c r="E64" s="174"/>
      <c r="F64" s="175"/>
      <c r="G64" s="176"/>
      <c r="H64" s="189"/>
      <c r="I64" s="189"/>
      <c r="J64" s="190"/>
    </row>
    <row r="65" spans="1:10" x14ac:dyDescent="0.2">
      <c r="A65" s="116" t="s">
        <v>163</v>
      </c>
      <c r="B65" s="117" t="s">
        <v>108</v>
      </c>
      <c r="C65" s="118" t="s">
        <v>69</v>
      </c>
      <c r="D65" s="118" t="s">
        <v>61</v>
      </c>
      <c r="E65" s="119"/>
      <c r="F65" s="285" t="s">
        <v>110</v>
      </c>
      <c r="G65" s="450" t="s">
        <v>81</v>
      </c>
      <c r="H65" s="421" t="s">
        <v>65</v>
      </c>
      <c r="I65" s="286" t="s">
        <v>65</v>
      </c>
      <c r="J65" s="287" t="s">
        <v>65</v>
      </c>
    </row>
    <row r="66" spans="1:10" x14ac:dyDescent="0.2">
      <c r="A66" s="25"/>
      <c r="B66" s="184" t="s">
        <v>1416</v>
      </c>
      <c r="C66" s="185" t="s">
        <v>69</v>
      </c>
      <c r="D66" s="185" t="s">
        <v>61</v>
      </c>
      <c r="E66" s="186"/>
      <c r="F66" s="199" t="s">
        <v>164</v>
      </c>
      <c r="G66" s="237" t="s">
        <v>81</v>
      </c>
      <c r="H66" s="422" t="s">
        <v>65</v>
      </c>
      <c r="I66" s="194" t="s">
        <v>65</v>
      </c>
      <c r="J66" s="195" t="s">
        <v>65</v>
      </c>
    </row>
    <row r="67" spans="1:10" x14ac:dyDescent="0.2">
      <c r="A67" s="25"/>
      <c r="B67" s="184" t="s">
        <v>1417</v>
      </c>
      <c r="C67" s="185" t="s">
        <v>69</v>
      </c>
      <c r="D67" s="185" t="s">
        <v>61</v>
      </c>
      <c r="E67" s="186"/>
      <c r="F67" s="199" t="s">
        <v>165</v>
      </c>
      <c r="G67" s="237" t="s">
        <v>81</v>
      </c>
      <c r="H67" s="422">
        <v>0</v>
      </c>
      <c r="I67" s="194" t="s">
        <v>65</v>
      </c>
      <c r="J67" s="195" t="s">
        <v>65</v>
      </c>
    </row>
    <row r="68" spans="1:10" x14ac:dyDescent="0.2">
      <c r="A68" s="25"/>
      <c r="B68" s="184" t="s">
        <v>1418</v>
      </c>
      <c r="C68" s="185" t="s">
        <v>69</v>
      </c>
      <c r="D68" s="185" t="s">
        <v>61</v>
      </c>
      <c r="E68" s="186"/>
      <c r="F68" s="199" t="s">
        <v>166</v>
      </c>
      <c r="G68" s="237" t="s">
        <v>81</v>
      </c>
      <c r="H68" s="422">
        <v>0</v>
      </c>
      <c r="I68" s="194">
        <v>0</v>
      </c>
      <c r="J68" s="195" t="s">
        <v>65</v>
      </c>
    </row>
    <row r="69" spans="1:10" x14ac:dyDescent="0.2">
      <c r="A69" s="25"/>
      <c r="B69" s="184" t="s">
        <v>1419</v>
      </c>
      <c r="C69" s="185" t="s">
        <v>69</v>
      </c>
      <c r="D69" s="185" t="s">
        <v>61</v>
      </c>
      <c r="E69" s="186"/>
      <c r="F69" s="199" t="s">
        <v>167</v>
      </c>
      <c r="G69" s="237" t="s">
        <v>81</v>
      </c>
      <c r="H69" s="422">
        <v>0</v>
      </c>
      <c r="I69" s="194">
        <v>0</v>
      </c>
      <c r="J69" s="195" t="s">
        <v>65</v>
      </c>
    </row>
    <row r="70" spans="1:10" ht="13.5" thickBot="1" x14ac:dyDescent="0.25">
      <c r="A70" s="288"/>
      <c r="B70" s="245" t="s">
        <v>1420</v>
      </c>
      <c r="C70" s="246" t="s">
        <v>69</v>
      </c>
      <c r="D70" s="246" t="s">
        <v>61</v>
      </c>
      <c r="E70" s="247"/>
      <c r="F70" s="298" t="s">
        <v>168</v>
      </c>
      <c r="G70" s="399" t="s">
        <v>81</v>
      </c>
      <c r="H70" s="419">
        <v>0</v>
      </c>
      <c r="I70" s="276">
        <v>0</v>
      </c>
      <c r="J70" s="277" t="s">
        <v>65</v>
      </c>
    </row>
    <row r="71" spans="1:10" ht="13.5" thickBot="1" x14ac:dyDescent="0.25">
      <c r="A71" s="159"/>
      <c r="B71" s="170"/>
      <c r="C71" s="173"/>
      <c r="D71" s="173"/>
      <c r="E71" s="174"/>
      <c r="F71" s="175"/>
      <c r="G71" s="176"/>
      <c r="H71" s="189"/>
      <c r="I71" s="189"/>
      <c r="J71" s="190"/>
    </row>
    <row r="72" spans="1:10" x14ac:dyDescent="0.2">
      <c r="A72" s="116" t="s">
        <v>169</v>
      </c>
      <c r="B72" s="117" t="s">
        <v>108</v>
      </c>
      <c r="C72" s="118" t="s">
        <v>69</v>
      </c>
      <c r="D72" s="118" t="s">
        <v>61</v>
      </c>
      <c r="E72" s="119"/>
      <c r="F72" s="285" t="s">
        <v>110</v>
      </c>
      <c r="G72" s="450" t="s">
        <v>81</v>
      </c>
      <c r="H72" s="421" t="s">
        <v>65</v>
      </c>
      <c r="I72" s="286" t="s">
        <v>65</v>
      </c>
      <c r="J72" s="287" t="s">
        <v>65</v>
      </c>
    </row>
    <row r="73" spans="1:10" ht="13.5" thickBot="1" x14ac:dyDescent="0.25">
      <c r="A73" s="288"/>
      <c r="B73" s="245" t="s">
        <v>1421</v>
      </c>
      <c r="C73" s="246" t="s">
        <v>69</v>
      </c>
      <c r="D73" s="246" t="s">
        <v>61</v>
      </c>
      <c r="E73" s="247"/>
      <c r="F73" s="298" t="s">
        <v>170</v>
      </c>
      <c r="G73" s="399" t="s">
        <v>81</v>
      </c>
      <c r="H73" s="419" t="s">
        <v>65</v>
      </c>
      <c r="I73" s="276" t="s">
        <v>65</v>
      </c>
      <c r="J73" s="277" t="s">
        <v>65</v>
      </c>
    </row>
    <row r="74" spans="1:10" ht="13.5" thickBot="1" x14ac:dyDescent="0.25">
      <c r="A74" s="159"/>
      <c r="B74" s="170"/>
      <c r="C74" s="173"/>
      <c r="D74" s="173"/>
      <c r="E74" s="174"/>
      <c r="F74" s="175"/>
      <c r="G74" s="176"/>
      <c r="H74" s="189"/>
      <c r="I74" s="189"/>
      <c r="J74" s="190"/>
    </row>
    <row r="75" spans="1:10" x14ac:dyDescent="0.2">
      <c r="A75" s="116" t="s">
        <v>171</v>
      </c>
      <c r="B75" s="117" t="s">
        <v>108</v>
      </c>
      <c r="C75" s="118" t="s">
        <v>69</v>
      </c>
      <c r="D75" s="118" t="s">
        <v>61</v>
      </c>
      <c r="E75" s="119"/>
      <c r="F75" s="285" t="s">
        <v>110</v>
      </c>
      <c r="G75" s="450" t="s">
        <v>81</v>
      </c>
      <c r="H75" s="421" t="s">
        <v>65</v>
      </c>
      <c r="I75" s="286" t="s">
        <v>65</v>
      </c>
      <c r="J75" s="287" t="s">
        <v>65</v>
      </c>
    </row>
    <row r="76" spans="1:10" ht="13.5" thickBot="1" x14ac:dyDescent="0.25">
      <c r="A76" s="288"/>
      <c r="B76" s="245" t="s">
        <v>1422</v>
      </c>
      <c r="C76" s="246" t="s">
        <v>69</v>
      </c>
      <c r="D76" s="246" t="s">
        <v>61</v>
      </c>
      <c r="E76" s="247"/>
      <c r="F76" s="248" t="s">
        <v>173</v>
      </c>
      <c r="G76" s="399" t="s">
        <v>81</v>
      </c>
      <c r="H76" s="419" t="s">
        <v>65</v>
      </c>
      <c r="I76" s="276" t="s">
        <v>65</v>
      </c>
      <c r="J76" s="277" t="s">
        <v>65</v>
      </c>
    </row>
    <row r="77" spans="1:10" ht="13.5" thickBot="1" x14ac:dyDescent="0.25">
      <c r="A77" s="159"/>
      <c r="B77" s="170"/>
      <c r="C77" s="173"/>
      <c r="D77" s="173"/>
      <c r="E77" s="174"/>
      <c r="F77" s="175"/>
      <c r="G77" s="176"/>
      <c r="H77" s="189"/>
      <c r="I77" s="189"/>
      <c r="J77" s="190"/>
    </row>
    <row r="78" spans="1:10" x14ac:dyDescent="0.2">
      <c r="A78" s="116" t="s">
        <v>174</v>
      </c>
      <c r="B78" s="117" t="s">
        <v>108</v>
      </c>
      <c r="C78" s="118" t="s">
        <v>69</v>
      </c>
      <c r="D78" s="118" t="s">
        <v>61</v>
      </c>
      <c r="E78" s="119"/>
      <c r="F78" s="285" t="s">
        <v>110</v>
      </c>
      <c r="G78" s="450" t="s">
        <v>81</v>
      </c>
      <c r="H78" s="421" t="s">
        <v>65</v>
      </c>
      <c r="I78" s="286" t="s">
        <v>65</v>
      </c>
      <c r="J78" s="287" t="s">
        <v>65</v>
      </c>
    </row>
    <row r="79" spans="1:10" x14ac:dyDescent="0.2">
      <c r="A79" s="25"/>
      <c r="B79" s="184" t="s">
        <v>1423</v>
      </c>
      <c r="C79" s="185" t="s">
        <v>126</v>
      </c>
      <c r="D79" s="185" t="s">
        <v>175</v>
      </c>
      <c r="E79" s="186">
        <v>5</v>
      </c>
      <c r="F79" s="187" t="s">
        <v>176</v>
      </c>
      <c r="G79" s="198" t="s">
        <v>177</v>
      </c>
      <c r="H79" s="422" t="s">
        <v>65</v>
      </c>
      <c r="I79" s="194" t="s">
        <v>65</v>
      </c>
      <c r="J79" s="195" t="s">
        <v>65</v>
      </c>
    </row>
    <row r="80" spans="1:10" x14ac:dyDescent="0.2">
      <c r="A80" s="25"/>
      <c r="B80" s="184" t="s">
        <v>1424</v>
      </c>
      <c r="C80" s="185" t="s">
        <v>69</v>
      </c>
      <c r="D80" s="185" t="s">
        <v>61</v>
      </c>
      <c r="E80" s="186"/>
      <c r="F80" s="187" t="s">
        <v>178</v>
      </c>
      <c r="G80" s="237" t="s">
        <v>81</v>
      </c>
      <c r="H80" s="422">
        <v>0</v>
      </c>
      <c r="I80" s="194">
        <v>0</v>
      </c>
      <c r="J80" s="195" t="s">
        <v>65</v>
      </c>
    </row>
    <row r="81" spans="1:10" x14ac:dyDescent="0.2">
      <c r="A81" s="25"/>
      <c r="B81" s="184" t="s">
        <v>1425</v>
      </c>
      <c r="C81" s="185" t="s">
        <v>69</v>
      </c>
      <c r="D81" s="185" t="s">
        <v>61</v>
      </c>
      <c r="E81" s="186"/>
      <c r="F81" s="187" t="s">
        <v>179</v>
      </c>
      <c r="G81" s="237" t="s">
        <v>81</v>
      </c>
      <c r="H81" s="422">
        <v>0</v>
      </c>
      <c r="I81" s="194">
        <v>0</v>
      </c>
      <c r="J81" s="195" t="s">
        <v>65</v>
      </c>
    </row>
    <row r="82" spans="1:10" ht="13.5" thickBot="1" x14ac:dyDescent="0.25">
      <c r="A82" s="288"/>
      <c r="B82" s="245" t="s">
        <v>1426</v>
      </c>
      <c r="C82" s="246" t="s">
        <v>69</v>
      </c>
      <c r="D82" s="246" t="s">
        <v>61</v>
      </c>
      <c r="E82" s="247"/>
      <c r="F82" s="248" t="s">
        <v>180</v>
      </c>
      <c r="G82" s="399" t="s">
        <v>81</v>
      </c>
      <c r="H82" s="419">
        <v>0</v>
      </c>
      <c r="I82" s="276">
        <v>0</v>
      </c>
      <c r="J82" s="277" t="s">
        <v>65</v>
      </c>
    </row>
    <row r="83" spans="1:10" ht="13.5" thickBot="1" x14ac:dyDescent="0.25">
      <c r="A83" s="159"/>
      <c r="B83" s="170"/>
      <c r="C83" s="173"/>
      <c r="D83" s="173"/>
      <c r="E83" s="174"/>
      <c r="F83" s="175"/>
      <c r="G83" s="176"/>
      <c r="H83" s="189"/>
      <c r="I83" s="200"/>
      <c r="J83" s="190"/>
    </row>
    <row r="84" spans="1:10" x14ac:dyDescent="0.2">
      <c r="A84" s="116" t="s">
        <v>181</v>
      </c>
      <c r="B84" s="117" t="s">
        <v>108</v>
      </c>
      <c r="C84" s="118" t="s">
        <v>69</v>
      </c>
      <c r="D84" s="118" t="s">
        <v>61</v>
      </c>
      <c r="E84" s="119"/>
      <c r="F84" s="285" t="s">
        <v>110</v>
      </c>
      <c r="G84" s="450" t="s">
        <v>81</v>
      </c>
      <c r="H84" s="421" t="s">
        <v>65</v>
      </c>
      <c r="I84" s="286" t="s">
        <v>65</v>
      </c>
      <c r="J84" s="287" t="s">
        <v>65</v>
      </c>
    </row>
    <row r="85" spans="1:10" x14ac:dyDescent="0.2">
      <c r="A85" s="25"/>
      <c r="B85" s="184" t="s">
        <v>1423</v>
      </c>
      <c r="C85" s="185" t="s">
        <v>126</v>
      </c>
      <c r="D85" s="185" t="s">
        <v>175</v>
      </c>
      <c r="E85" s="186">
        <v>5</v>
      </c>
      <c r="F85" s="187" t="s">
        <v>182</v>
      </c>
      <c r="G85" s="198" t="s">
        <v>183</v>
      </c>
      <c r="H85" s="422" t="s">
        <v>65</v>
      </c>
      <c r="I85" s="194" t="s">
        <v>65</v>
      </c>
      <c r="J85" s="195" t="s">
        <v>65</v>
      </c>
    </row>
    <row r="86" spans="1:10" x14ac:dyDescent="0.2">
      <c r="A86" s="25"/>
      <c r="B86" s="184" t="s">
        <v>1424</v>
      </c>
      <c r="C86" s="185" t="s">
        <v>69</v>
      </c>
      <c r="D86" s="185" t="s">
        <v>61</v>
      </c>
      <c r="E86" s="186"/>
      <c r="F86" s="187" t="s">
        <v>178</v>
      </c>
      <c r="G86" s="237" t="s">
        <v>81</v>
      </c>
      <c r="H86" s="422">
        <v>0</v>
      </c>
      <c r="I86" s="194">
        <v>0</v>
      </c>
      <c r="J86" s="195" t="s">
        <v>65</v>
      </c>
    </row>
    <row r="87" spans="1:10" x14ac:dyDescent="0.2">
      <c r="A87" s="25"/>
      <c r="B87" s="184" t="s">
        <v>1425</v>
      </c>
      <c r="C87" s="185" t="s">
        <v>69</v>
      </c>
      <c r="D87" s="185" t="s">
        <v>61</v>
      </c>
      <c r="E87" s="186"/>
      <c r="F87" s="187" t="s">
        <v>179</v>
      </c>
      <c r="G87" s="237" t="s">
        <v>81</v>
      </c>
      <c r="H87" s="422">
        <v>0</v>
      </c>
      <c r="I87" s="194">
        <v>0</v>
      </c>
      <c r="J87" s="195" t="s">
        <v>65</v>
      </c>
    </row>
    <row r="88" spans="1:10" x14ac:dyDescent="0.2">
      <c r="A88" s="25"/>
      <c r="B88" s="184" t="s">
        <v>1426</v>
      </c>
      <c r="C88" s="185" t="s">
        <v>69</v>
      </c>
      <c r="D88" s="185" t="s">
        <v>61</v>
      </c>
      <c r="E88" s="186"/>
      <c r="F88" s="187" t="s">
        <v>180</v>
      </c>
      <c r="G88" s="237" t="s">
        <v>81</v>
      </c>
      <c r="H88" s="422">
        <v>0</v>
      </c>
      <c r="I88" s="194">
        <v>0</v>
      </c>
      <c r="J88" s="195" t="s">
        <v>65</v>
      </c>
    </row>
    <row r="89" spans="1:10" x14ac:dyDescent="0.2">
      <c r="A89" s="25"/>
      <c r="B89" s="184" t="s">
        <v>1427</v>
      </c>
      <c r="C89" s="185" t="s">
        <v>126</v>
      </c>
      <c r="D89" s="185" t="s">
        <v>138</v>
      </c>
      <c r="E89" s="186"/>
      <c r="F89" s="187" t="s">
        <v>184</v>
      </c>
      <c r="G89" s="198" t="s">
        <v>140</v>
      </c>
      <c r="H89" s="422">
        <v>0</v>
      </c>
      <c r="I89" s="194" t="s">
        <v>65</v>
      </c>
      <c r="J89" s="195" t="s">
        <v>65</v>
      </c>
    </row>
    <row r="90" spans="1:10" x14ac:dyDescent="0.2">
      <c r="A90" s="25"/>
      <c r="B90" s="184" t="s">
        <v>1428</v>
      </c>
      <c r="C90" s="185" t="s">
        <v>69</v>
      </c>
      <c r="D90" s="185" t="s">
        <v>61</v>
      </c>
      <c r="E90" s="186"/>
      <c r="F90" s="187" t="s">
        <v>185</v>
      </c>
      <c r="G90" s="237" t="s">
        <v>81</v>
      </c>
      <c r="H90" s="422">
        <v>0</v>
      </c>
      <c r="I90" s="194" t="s">
        <v>65</v>
      </c>
      <c r="J90" s="195" t="s">
        <v>65</v>
      </c>
    </row>
    <row r="91" spans="1:10" x14ac:dyDescent="0.2">
      <c r="A91" s="25"/>
      <c r="B91" s="184" t="s">
        <v>1429</v>
      </c>
      <c r="C91" s="185" t="s">
        <v>69</v>
      </c>
      <c r="D91" s="185" t="s">
        <v>61</v>
      </c>
      <c r="E91" s="186"/>
      <c r="F91" s="187" t="s">
        <v>186</v>
      </c>
      <c r="G91" s="237" t="s">
        <v>81</v>
      </c>
      <c r="H91" s="422">
        <v>0</v>
      </c>
      <c r="I91" s="194" t="s">
        <v>65</v>
      </c>
      <c r="J91" s="195" t="s">
        <v>65</v>
      </c>
    </row>
    <row r="92" spans="1:10" ht="13.5" thickBot="1" x14ac:dyDescent="0.25">
      <c r="A92" s="288"/>
      <c r="B92" s="245" t="s">
        <v>1430</v>
      </c>
      <c r="C92" s="246" t="s">
        <v>69</v>
      </c>
      <c r="D92" s="246" t="s">
        <v>61</v>
      </c>
      <c r="E92" s="247"/>
      <c r="F92" s="248" t="s">
        <v>187</v>
      </c>
      <c r="G92" s="399" t="s">
        <v>81</v>
      </c>
      <c r="H92" s="419">
        <v>0</v>
      </c>
      <c r="I92" s="276" t="s">
        <v>65</v>
      </c>
      <c r="J92" s="277" t="s">
        <v>65</v>
      </c>
    </row>
    <row r="93" spans="1:10" ht="13.5" thickBot="1" x14ac:dyDescent="0.25">
      <c r="A93" s="159"/>
      <c r="B93" s="170"/>
      <c r="C93" s="173"/>
      <c r="D93" s="173"/>
      <c r="E93" s="174"/>
      <c r="F93" s="175"/>
      <c r="G93" s="176"/>
      <c r="H93" s="189"/>
      <c r="I93" s="189"/>
      <c r="J93" s="190"/>
    </row>
    <row r="94" spans="1:10" x14ac:dyDescent="0.2">
      <c r="A94" s="116" t="s">
        <v>188</v>
      </c>
      <c r="B94" s="117" t="s">
        <v>108</v>
      </c>
      <c r="C94" s="118" t="s">
        <v>69</v>
      </c>
      <c r="D94" s="118" t="s">
        <v>61</v>
      </c>
      <c r="E94" s="119"/>
      <c r="F94" s="285" t="s">
        <v>110</v>
      </c>
      <c r="G94" s="450" t="s">
        <v>81</v>
      </c>
      <c r="H94" s="421" t="s">
        <v>65</v>
      </c>
      <c r="I94" s="286" t="s">
        <v>65</v>
      </c>
      <c r="J94" s="287" t="s">
        <v>65</v>
      </c>
    </row>
    <row r="95" spans="1:10" x14ac:dyDescent="0.2">
      <c r="A95" s="25"/>
      <c r="B95" s="184" t="s">
        <v>1431</v>
      </c>
      <c r="C95" s="185" t="s">
        <v>69</v>
      </c>
      <c r="D95" s="185" t="s">
        <v>61</v>
      </c>
      <c r="E95" s="186" t="s">
        <v>189</v>
      </c>
      <c r="F95" s="187" t="s">
        <v>190</v>
      </c>
      <c r="G95" s="237" t="s">
        <v>81</v>
      </c>
      <c r="H95" s="422">
        <v>0</v>
      </c>
      <c r="I95" s="194" t="s">
        <v>65</v>
      </c>
      <c r="J95" s="195" t="s">
        <v>65</v>
      </c>
    </row>
    <row r="96" spans="1:10" x14ac:dyDescent="0.2">
      <c r="A96" s="25"/>
      <c r="B96" s="184" t="s">
        <v>1432</v>
      </c>
      <c r="C96" s="185" t="s">
        <v>69</v>
      </c>
      <c r="D96" s="185" t="s">
        <v>61</v>
      </c>
      <c r="E96" s="186" t="s">
        <v>191</v>
      </c>
      <c r="F96" s="187" t="s">
        <v>192</v>
      </c>
      <c r="G96" s="237" t="s">
        <v>81</v>
      </c>
      <c r="H96" s="422">
        <v>0</v>
      </c>
      <c r="I96" s="194">
        <v>0</v>
      </c>
      <c r="J96" s="195" t="s">
        <v>65</v>
      </c>
    </row>
    <row r="97" spans="1:10" x14ac:dyDescent="0.2">
      <c r="A97" s="25"/>
      <c r="B97" s="184" t="s">
        <v>1433</v>
      </c>
      <c r="C97" s="185" t="s">
        <v>126</v>
      </c>
      <c r="D97" s="185" t="s">
        <v>175</v>
      </c>
      <c r="E97" s="186" t="s">
        <v>193</v>
      </c>
      <c r="F97" s="187" t="s">
        <v>194</v>
      </c>
      <c r="G97" s="198" t="s">
        <v>183</v>
      </c>
      <c r="H97" s="422">
        <v>0</v>
      </c>
      <c r="I97" s="194">
        <v>0</v>
      </c>
      <c r="J97" s="195" t="s">
        <v>65</v>
      </c>
    </row>
    <row r="98" spans="1:10" x14ac:dyDescent="0.2">
      <c r="A98" s="25"/>
      <c r="B98" s="184" t="s">
        <v>1434</v>
      </c>
      <c r="C98" s="185" t="s">
        <v>69</v>
      </c>
      <c r="D98" s="185" t="s">
        <v>61</v>
      </c>
      <c r="E98" s="186"/>
      <c r="F98" s="187" t="s">
        <v>195</v>
      </c>
      <c r="G98" s="237" t="s">
        <v>81</v>
      </c>
      <c r="H98" s="422">
        <v>0</v>
      </c>
      <c r="I98" s="194">
        <v>0</v>
      </c>
      <c r="J98" s="195">
        <v>0</v>
      </c>
    </row>
    <row r="99" spans="1:10" x14ac:dyDescent="0.2">
      <c r="A99" s="25"/>
      <c r="B99" s="184" t="s">
        <v>1435</v>
      </c>
      <c r="C99" s="185" t="s">
        <v>60</v>
      </c>
      <c r="D99" s="185" t="s">
        <v>61</v>
      </c>
      <c r="E99" s="186">
        <v>2008</v>
      </c>
      <c r="F99" s="187" t="s">
        <v>196</v>
      </c>
      <c r="G99" s="198" t="s">
        <v>197</v>
      </c>
      <c r="H99" s="422">
        <v>0</v>
      </c>
      <c r="I99" s="194">
        <v>0</v>
      </c>
      <c r="J99" s="195">
        <v>0</v>
      </c>
    </row>
    <row r="100" spans="1:10" x14ac:dyDescent="0.2">
      <c r="A100" s="25"/>
      <c r="B100" s="184" t="s">
        <v>1436</v>
      </c>
      <c r="C100" s="185" t="s">
        <v>69</v>
      </c>
      <c r="D100" s="185" t="s">
        <v>61</v>
      </c>
      <c r="E100" s="186" t="s">
        <v>198</v>
      </c>
      <c r="F100" s="187" t="s">
        <v>199</v>
      </c>
      <c r="G100" s="237" t="s">
        <v>81</v>
      </c>
      <c r="H100" s="422">
        <v>0</v>
      </c>
      <c r="I100" s="194">
        <v>0</v>
      </c>
      <c r="J100" s="195">
        <v>0</v>
      </c>
    </row>
    <row r="101" spans="1:10" x14ac:dyDescent="0.2">
      <c r="A101" s="25"/>
      <c r="B101" s="184" t="s">
        <v>1437</v>
      </c>
      <c r="C101" s="185" t="s">
        <v>69</v>
      </c>
      <c r="D101" s="185" t="s">
        <v>61</v>
      </c>
      <c r="E101" s="186" t="s">
        <v>200</v>
      </c>
      <c r="F101" s="187" t="s">
        <v>201</v>
      </c>
      <c r="G101" s="237" t="s">
        <v>81</v>
      </c>
      <c r="H101" s="422">
        <v>0</v>
      </c>
      <c r="I101" s="194" t="s">
        <v>65</v>
      </c>
      <c r="J101" s="195" t="s">
        <v>65</v>
      </c>
    </row>
    <row r="102" spans="1:10" x14ac:dyDescent="0.2">
      <c r="A102" s="25"/>
      <c r="B102" s="184" t="s">
        <v>1438</v>
      </c>
      <c r="C102" s="185" t="s">
        <v>69</v>
      </c>
      <c r="D102" s="185" t="s">
        <v>61</v>
      </c>
      <c r="E102" s="186" t="s">
        <v>202</v>
      </c>
      <c r="F102" s="187" t="s">
        <v>203</v>
      </c>
      <c r="G102" s="237" t="s">
        <v>81</v>
      </c>
      <c r="H102" s="422">
        <v>0</v>
      </c>
      <c r="I102" s="194" t="s">
        <v>65</v>
      </c>
      <c r="J102" s="195" t="s">
        <v>65</v>
      </c>
    </row>
    <row r="103" spans="1:10" x14ac:dyDescent="0.2">
      <c r="A103" s="25"/>
      <c r="B103" s="184" t="s">
        <v>1439</v>
      </c>
      <c r="C103" s="185" t="s">
        <v>69</v>
      </c>
      <c r="D103" s="185" t="s">
        <v>61</v>
      </c>
      <c r="E103" s="186" t="s">
        <v>204</v>
      </c>
      <c r="F103" s="187" t="s">
        <v>205</v>
      </c>
      <c r="G103" s="237" t="s">
        <v>81</v>
      </c>
      <c r="H103" s="422">
        <v>0</v>
      </c>
      <c r="I103" s="194" t="s">
        <v>65</v>
      </c>
      <c r="J103" s="195" t="s">
        <v>65</v>
      </c>
    </row>
    <row r="104" spans="1:10" x14ac:dyDescent="0.2">
      <c r="A104" s="25"/>
      <c r="B104" s="184" t="s">
        <v>1440</v>
      </c>
      <c r="C104" s="185" t="s">
        <v>126</v>
      </c>
      <c r="D104" s="185" t="s">
        <v>175</v>
      </c>
      <c r="E104" s="186" t="s">
        <v>206</v>
      </c>
      <c r="F104" s="187" t="s">
        <v>207</v>
      </c>
      <c r="G104" s="198" t="s">
        <v>183</v>
      </c>
      <c r="H104" s="422">
        <v>0</v>
      </c>
      <c r="I104" s="194">
        <v>0</v>
      </c>
      <c r="J104" s="195" t="s">
        <v>65</v>
      </c>
    </row>
    <row r="105" spans="1:10" x14ac:dyDescent="0.2">
      <c r="A105" s="25"/>
      <c r="B105" s="184" t="s">
        <v>1441</v>
      </c>
      <c r="C105" s="185" t="s">
        <v>69</v>
      </c>
      <c r="D105" s="185" t="s">
        <v>61</v>
      </c>
      <c r="E105" s="186" t="s">
        <v>208</v>
      </c>
      <c r="F105" s="187" t="s">
        <v>209</v>
      </c>
      <c r="G105" s="237" t="s">
        <v>81</v>
      </c>
      <c r="H105" s="422">
        <v>0</v>
      </c>
      <c r="I105" s="194">
        <v>0</v>
      </c>
      <c r="J105" s="195" t="s">
        <v>65</v>
      </c>
    </row>
    <row r="106" spans="1:10" x14ac:dyDescent="0.2">
      <c r="A106" s="25"/>
      <c r="B106" s="184" t="s">
        <v>1442</v>
      </c>
      <c r="C106" s="185" t="s">
        <v>69</v>
      </c>
      <c r="D106" s="185" t="s">
        <v>61</v>
      </c>
      <c r="E106" s="186" t="s">
        <v>210</v>
      </c>
      <c r="F106" s="187" t="s">
        <v>211</v>
      </c>
      <c r="G106" s="237" t="s">
        <v>81</v>
      </c>
      <c r="H106" s="422">
        <v>0</v>
      </c>
      <c r="I106" s="194">
        <v>0</v>
      </c>
      <c r="J106" s="195" t="s">
        <v>65</v>
      </c>
    </row>
    <row r="107" spans="1:10" x14ac:dyDescent="0.2">
      <c r="A107" s="25"/>
      <c r="B107" s="184" t="s">
        <v>1443</v>
      </c>
      <c r="C107" s="185" t="s">
        <v>69</v>
      </c>
      <c r="D107" s="185" t="s">
        <v>61</v>
      </c>
      <c r="E107" s="186"/>
      <c r="F107" s="187" t="s">
        <v>212</v>
      </c>
      <c r="G107" s="237" t="s">
        <v>81</v>
      </c>
      <c r="H107" s="422">
        <v>0</v>
      </c>
      <c r="I107" s="194">
        <v>0</v>
      </c>
      <c r="J107" s="195">
        <v>0</v>
      </c>
    </row>
    <row r="108" spans="1:10" x14ac:dyDescent="0.2">
      <c r="A108" s="25"/>
      <c r="B108" s="184" t="s">
        <v>1444</v>
      </c>
      <c r="C108" s="185" t="s">
        <v>60</v>
      </c>
      <c r="D108" s="185" t="s">
        <v>61</v>
      </c>
      <c r="E108" s="186">
        <v>2008</v>
      </c>
      <c r="F108" s="187" t="s">
        <v>213</v>
      </c>
      <c r="G108" s="198" t="s">
        <v>197</v>
      </c>
      <c r="H108" s="422">
        <v>0</v>
      </c>
      <c r="I108" s="194">
        <v>0</v>
      </c>
      <c r="J108" s="195">
        <v>0</v>
      </c>
    </row>
    <row r="109" spans="1:10" x14ac:dyDescent="0.2">
      <c r="A109" s="25"/>
      <c r="B109" s="184" t="s">
        <v>1445</v>
      </c>
      <c r="C109" s="185" t="s">
        <v>69</v>
      </c>
      <c r="D109" s="185" t="s">
        <v>61</v>
      </c>
      <c r="E109" s="186" t="s">
        <v>198</v>
      </c>
      <c r="F109" s="187" t="s">
        <v>214</v>
      </c>
      <c r="G109" s="237" t="s">
        <v>81</v>
      </c>
      <c r="H109" s="422">
        <v>0</v>
      </c>
      <c r="I109" s="194">
        <v>0</v>
      </c>
      <c r="J109" s="195">
        <v>0</v>
      </c>
    </row>
    <row r="110" spans="1:10" ht="13.5" thickBot="1" x14ac:dyDescent="0.25">
      <c r="A110" s="288"/>
      <c r="B110" s="245" t="s">
        <v>1446</v>
      </c>
      <c r="C110" s="246" t="s">
        <v>69</v>
      </c>
      <c r="D110" s="246" t="s">
        <v>61</v>
      </c>
      <c r="E110" s="247" t="s">
        <v>215</v>
      </c>
      <c r="F110" s="248" t="s">
        <v>216</v>
      </c>
      <c r="G110" s="399" t="s">
        <v>81</v>
      </c>
      <c r="H110" s="419">
        <v>0</v>
      </c>
      <c r="I110" s="276" t="s">
        <v>65</v>
      </c>
      <c r="J110" s="277" t="s">
        <v>65</v>
      </c>
    </row>
    <row r="111" spans="1:10" ht="13.5" thickBot="1" x14ac:dyDescent="0.25">
      <c r="A111" s="159"/>
      <c r="B111" s="170"/>
      <c r="C111" s="173"/>
      <c r="D111" s="173"/>
      <c r="E111" s="174"/>
      <c r="F111" s="175"/>
      <c r="G111" s="176"/>
      <c r="H111" s="189"/>
      <c r="I111" s="189"/>
      <c r="J111" s="190"/>
    </row>
    <row r="112" spans="1:10" x14ac:dyDescent="0.2">
      <c r="A112" s="116" t="s">
        <v>217</v>
      </c>
      <c r="B112" s="117" t="s">
        <v>108</v>
      </c>
      <c r="C112" s="118" t="s">
        <v>69</v>
      </c>
      <c r="D112" s="118" t="s">
        <v>61</v>
      </c>
      <c r="E112" s="119"/>
      <c r="F112" s="285" t="s">
        <v>218</v>
      </c>
      <c r="G112" s="450" t="s">
        <v>81</v>
      </c>
      <c r="H112" s="421" t="s">
        <v>65</v>
      </c>
      <c r="I112" s="286" t="s">
        <v>65</v>
      </c>
      <c r="J112" s="287" t="s">
        <v>65</v>
      </c>
    </row>
    <row r="113" spans="1:10" x14ac:dyDescent="0.2">
      <c r="A113" s="25"/>
      <c r="B113" s="184" t="s">
        <v>1447</v>
      </c>
      <c r="C113" s="185" t="s">
        <v>69</v>
      </c>
      <c r="D113" s="185" t="s">
        <v>61</v>
      </c>
      <c r="E113" s="186" t="s">
        <v>219</v>
      </c>
      <c r="F113" s="187" t="s">
        <v>220</v>
      </c>
      <c r="G113" s="237" t="s">
        <v>81</v>
      </c>
      <c r="H113" s="422">
        <v>0</v>
      </c>
      <c r="I113" s="194" t="s">
        <v>65</v>
      </c>
      <c r="J113" s="195" t="s">
        <v>65</v>
      </c>
    </row>
    <row r="114" spans="1:10" x14ac:dyDescent="0.2">
      <c r="A114" s="25"/>
      <c r="B114" s="184" t="s">
        <v>1448</v>
      </c>
      <c r="C114" s="185" t="s">
        <v>69</v>
      </c>
      <c r="D114" s="185" t="s">
        <v>61</v>
      </c>
      <c r="E114" s="186" t="s">
        <v>221</v>
      </c>
      <c r="F114" s="187" t="s">
        <v>222</v>
      </c>
      <c r="G114" s="237" t="s">
        <v>81</v>
      </c>
      <c r="H114" s="422">
        <v>0</v>
      </c>
      <c r="I114" s="194" t="s">
        <v>65</v>
      </c>
      <c r="J114" s="195" t="s">
        <v>65</v>
      </c>
    </row>
    <row r="115" spans="1:10" x14ac:dyDescent="0.2">
      <c r="A115" s="25"/>
      <c r="B115" s="184" t="s">
        <v>1449</v>
      </c>
      <c r="C115" s="185" t="s">
        <v>126</v>
      </c>
      <c r="D115" s="185" t="s">
        <v>223</v>
      </c>
      <c r="E115" s="186" t="s">
        <v>224</v>
      </c>
      <c r="F115" s="187" t="s">
        <v>225</v>
      </c>
      <c r="G115" s="237" t="s">
        <v>81</v>
      </c>
      <c r="H115" s="422" t="s">
        <v>65</v>
      </c>
      <c r="I115" s="194" t="s">
        <v>65</v>
      </c>
      <c r="J115" s="195" t="s">
        <v>65</v>
      </c>
    </row>
    <row r="116" spans="1:10" ht="31.15" customHeight="1" x14ac:dyDescent="0.2">
      <c r="A116" s="25"/>
      <c r="B116" s="187" t="s">
        <v>1450</v>
      </c>
      <c r="C116" s="185" t="s">
        <v>126</v>
      </c>
      <c r="D116" s="185" t="s">
        <v>175</v>
      </c>
      <c r="E116" s="186" t="s">
        <v>226</v>
      </c>
      <c r="F116" s="201" t="s">
        <v>227</v>
      </c>
      <c r="G116" s="237" t="s">
        <v>183</v>
      </c>
      <c r="H116" s="422" t="s">
        <v>65</v>
      </c>
      <c r="I116" s="194" t="s">
        <v>65</v>
      </c>
      <c r="J116" s="195" t="s">
        <v>65</v>
      </c>
    </row>
    <row r="117" spans="1:10" x14ac:dyDescent="0.2">
      <c r="A117" s="25"/>
      <c r="B117" s="184" t="s">
        <v>1451</v>
      </c>
      <c r="C117" s="185" t="s">
        <v>126</v>
      </c>
      <c r="D117" s="185" t="s">
        <v>175</v>
      </c>
      <c r="E117" s="186" t="s">
        <v>226</v>
      </c>
      <c r="F117" s="199" t="s">
        <v>228</v>
      </c>
      <c r="G117" s="237" t="s">
        <v>183</v>
      </c>
      <c r="H117" s="422" t="s">
        <v>65</v>
      </c>
      <c r="I117" s="194" t="s">
        <v>65</v>
      </c>
      <c r="J117" s="195" t="s">
        <v>65</v>
      </c>
    </row>
    <row r="118" spans="1:10" x14ac:dyDescent="0.2">
      <c r="A118" s="25"/>
      <c r="B118" s="184" t="s">
        <v>1452</v>
      </c>
      <c r="C118" s="185" t="s">
        <v>126</v>
      </c>
      <c r="D118" s="185" t="s">
        <v>175</v>
      </c>
      <c r="E118" s="186" t="s">
        <v>226</v>
      </c>
      <c r="F118" s="199" t="s">
        <v>229</v>
      </c>
      <c r="G118" s="237" t="s">
        <v>183</v>
      </c>
      <c r="H118" s="422" t="s">
        <v>65</v>
      </c>
      <c r="I118" s="194" t="s">
        <v>65</v>
      </c>
      <c r="J118" s="195" t="s">
        <v>65</v>
      </c>
    </row>
    <row r="119" spans="1:10" x14ac:dyDescent="0.2">
      <c r="A119" s="25"/>
      <c r="B119" s="184" t="s">
        <v>1453</v>
      </c>
      <c r="C119" s="185" t="s">
        <v>69</v>
      </c>
      <c r="D119" s="185" t="s">
        <v>61</v>
      </c>
      <c r="E119" s="186" t="s">
        <v>230</v>
      </c>
      <c r="F119" s="199" t="s">
        <v>231</v>
      </c>
      <c r="G119" s="237" t="s">
        <v>81</v>
      </c>
      <c r="H119" s="422">
        <v>0</v>
      </c>
      <c r="I119" s="194" t="s">
        <v>65</v>
      </c>
      <c r="J119" s="195" t="s">
        <v>65</v>
      </c>
    </row>
    <row r="120" spans="1:10" x14ac:dyDescent="0.2">
      <c r="A120" s="25"/>
      <c r="B120" s="184" t="s">
        <v>1454</v>
      </c>
      <c r="C120" s="185" t="s">
        <v>69</v>
      </c>
      <c r="D120" s="185" t="s">
        <v>61</v>
      </c>
      <c r="E120" s="186" t="s">
        <v>232</v>
      </c>
      <c r="F120" s="199" t="s">
        <v>233</v>
      </c>
      <c r="G120" s="237" t="s">
        <v>81</v>
      </c>
      <c r="H120" s="422">
        <v>0</v>
      </c>
      <c r="I120" s="194">
        <v>0</v>
      </c>
      <c r="J120" s="195" t="s">
        <v>65</v>
      </c>
    </row>
    <row r="121" spans="1:10" x14ac:dyDescent="0.2">
      <c r="A121" s="25"/>
      <c r="B121" s="184" t="s">
        <v>1455</v>
      </c>
      <c r="C121" s="185" t="s">
        <v>69</v>
      </c>
      <c r="D121" s="185" t="s">
        <v>61</v>
      </c>
      <c r="E121" s="186" t="s">
        <v>234</v>
      </c>
      <c r="F121" s="199" t="s">
        <v>235</v>
      </c>
      <c r="G121" s="237" t="s">
        <v>81</v>
      </c>
      <c r="H121" s="422" t="s">
        <v>65</v>
      </c>
      <c r="I121" s="194" t="s">
        <v>65</v>
      </c>
      <c r="J121" s="195" t="s">
        <v>65</v>
      </c>
    </row>
    <row r="122" spans="1:10" x14ac:dyDescent="0.2">
      <c r="A122" s="25"/>
      <c r="B122" s="184" t="s">
        <v>1456</v>
      </c>
      <c r="C122" s="185" t="s">
        <v>69</v>
      </c>
      <c r="D122" s="185" t="s">
        <v>61</v>
      </c>
      <c r="E122" s="186" t="s">
        <v>236</v>
      </c>
      <c r="F122" s="199" t="s">
        <v>237</v>
      </c>
      <c r="G122" s="237" t="s">
        <v>81</v>
      </c>
      <c r="H122" s="422">
        <v>0</v>
      </c>
      <c r="I122" s="194" t="s">
        <v>65</v>
      </c>
      <c r="J122" s="195" t="s">
        <v>65</v>
      </c>
    </row>
    <row r="123" spans="1:10" x14ac:dyDescent="0.2">
      <c r="A123" s="25"/>
      <c r="B123" s="184" t="s">
        <v>1403</v>
      </c>
      <c r="C123" s="185" t="s">
        <v>69</v>
      </c>
      <c r="D123" s="185" t="s">
        <v>61</v>
      </c>
      <c r="E123" s="186" t="s">
        <v>238</v>
      </c>
      <c r="F123" s="199" t="s">
        <v>239</v>
      </c>
      <c r="G123" s="237" t="s">
        <v>81</v>
      </c>
      <c r="H123" s="422">
        <v>0</v>
      </c>
      <c r="I123" s="194">
        <v>0</v>
      </c>
      <c r="J123" s="195" t="s">
        <v>65</v>
      </c>
    </row>
    <row r="124" spans="1:10" x14ac:dyDescent="0.2">
      <c r="A124" s="25"/>
      <c r="B124" s="184" t="s">
        <v>1437</v>
      </c>
      <c r="C124" s="185" t="s">
        <v>69</v>
      </c>
      <c r="D124" s="185" t="s">
        <v>61</v>
      </c>
      <c r="E124" s="186" t="s">
        <v>240</v>
      </c>
      <c r="F124" s="199" t="s">
        <v>201</v>
      </c>
      <c r="G124" s="237" t="s">
        <v>81</v>
      </c>
      <c r="H124" s="422">
        <v>0</v>
      </c>
      <c r="I124" s="194" t="s">
        <v>65</v>
      </c>
      <c r="J124" s="195" t="s">
        <v>65</v>
      </c>
    </row>
    <row r="125" spans="1:10" x14ac:dyDescent="0.2">
      <c r="A125" s="25"/>
      <c r="B125" s="184" t="s">
        <v>1438</v>
      </c>
      <c r="C125" s="185" t="s">
        <v>69</v>
      </c>
      <c r="D125" s="185" t="s">
        <v>61</v>
      </c>
      <c r="E125" s="186" t="s">
        <v>202</v>
      </c>
      <c r="F125" s="199" t="s">
        <v>203</v>
      </c>
      <c r="G125" s="237" t="s">
        <v>81</v>
      </c>
      <c r="H125" s="422">
        <v>0</v>
      </c>
      <c r="I125" s="194" t="s">
        <v>65</v>
      </c>
      <c r="J125" s="195" t="s">
        <v>65</v>
      </c>
    </row>
    <row r="126" spans="1:10" x14ac:dyDescent="0.2">
      <c r="A126" s="25"/>
      <c r="B126" s="184" t="s">
        <v>1439</v>
      </c>
      <c r="C126" s="185" t="s">
        <v>69</v>
      </c>
      <c r="D126" s="185" t="s">
        <v>61</v>
      </c>
      <c r="E126" s="186" t="s">
        <v>241</v>
      </c>
      <c r="F126" s="199" t="s">
        <v>242</v>
      </c>
      <c r="G126" s="237" t="s">
        <v>81</v>
      </c>
      <c r="H126" s="422">
        <v>0</v>
      </c>
      <c r="I126" s="194" t="s">
        <v>65</v>
      </c>
      <c r="J126" s="195" t="s">
        <v>65</v>
      </c>
    </row>
    <row r="127" spans="1:10" x14ac:dyDescent="0.2">
      <c r="A127" s="25"/>
      <c r="B127" s="184" t="s">
        <v>1457</v>
      </c>
      <c r="C127" s="185" t="s">
        <v>69</v>
      </c>
      <c r="D127" s="185" t="s">
        <v>61</v>
      </c>
      <c r="E127" s="186" t="s">
        <v>243</v>
      </c>
      <c r="F127" s="199" t="s">
        <v>244</v>
      </c>
      <c r="G127" s="237" t="s">
        <v>81</v>
      </c>
      <c r="H127" s="422">
        <v>0</v>
      </c>
      <c r="I127" s="194">
        <v>0</v>
      </c>
      <c r="J127" s="195" t="s">
        <v>65</v>
      </c>
    </row>
    <row r="128" spans="1:10" ht="25.5" x14ac:dyDescent="0.2">
      <c r="A128" s="25"/>
      <c r="B128" s="184" t="s">
        <v>1458</v>
      </c>
      <c r="C128" s="185" t="s">
        <v>69</v>
      </c>
      <c r="D128" s="185" t="s">
        <v>61</v>
      </c>
      <c r="E128" s="186" t="s">
        <v>245</v>
      </c>
      <c r="F128" s="202" t="s">
        <v>246</v>
      </c>
      <c r="G128" s="237" t="s">
        <v>81</v>
      </c>
      <c r="H128" s="422">
        <v>0</v>
      </c>
      <c r="I128" s="194">
        <v>0</v>
      </c>
      <c r="J128" s="195" t="s">
        <v>65</v>
      </c>
    </row>
    <row r="129" spans="1:10" x14ac:dyDescent="0.2">
      <c r="A129" s="25"/>
      <c r="B129" s="184" t="s">
        <v>1459</v>
      </c>
      <c r="C129" s="185" t="s">
        <v>69</v>
      </c>
      <c r="D129" s="185" t="s">
        <v>61</v>
      </c>
      <c r="E129" s="186" t="s">
        <v>247</v>
      </c>
      <c r="F129" s="199" t="s">
        <v>248</v>
      </c>
      <c r="G129" s="237" t="s">
        <v>81</v>
      </c>
      <c r="H129" s="422">
        <v>0</v>
      </c>
      <c r="I129" s="194">
        <v>0</v>
      </c>
      <c r="J129" s="195" t="s">
        <v>65</v>
      </c>
    </row>
    <row r="130" spans="1:10" x14ac:dyDescent="0.2">
      <c r="A130" s="25"/>
      <c r="B130" s="184" t="s">
        <v>1460</v>
      </c>
      <c r="C130" s="185" t="s">
        <v>69</v>
      </c>
      <c r="D130" s="185" t="s">
        <v>61</v>
      </c>
      <c r="E130" s="186" t="s">
        <v>250</v>
      </c>
      <c r="F130" s="199" t="s">
        <v>251</v>
      </c>
      <c r="G130" s="237" t="s">
        <v>81</v>
      </c>
      <c r="H130" s="422">
        <v>0</v>
      </c>
      <c r="I130" s="194">
        <v>0</v>
      </c>
      <c r="J130" s="195" t="s">
        <v>65</v>
      </c>
    </row>
    <row r="131" spans="1:10" x14ac:dyDescent="0.2">
      <c r="A131" s="25"/>
      <c r="B131" s="184" t="s">
        <v>1461</v>
      </c>
      <c r="C131" s="185" t="s">
        <v>69</v>
      </c>
      <c r="D131" s="185" t="s">
        <v>61</v>
      </c>
      <c r="E131" s="186" t="s">
        <v>198</v>
      </c>
      <c r="F131" s="187" t="s">
        <v>252</v>
      </c>
      <c r="G131" s="237" t="s">
        <v>81</v>
      </c>
      <c r="H131" s="422">
        <v>0</v>
      </c>
      <c r="I131" s="194">
        <v>0</v>
      </c>
      <c r="J131" s="195">
        <v>0</v>
      </c>
    </row>
    <row r="132" spans="1:10" x14ac:dyDescent="0.2">
      <c r="A132" s="160"/>
      <c r="B132" s="184" t="s">
        <v>1462</v>
      </c>
      <c r="C132" s="185" t="s">
        <v>60</v>
      </c>
      <c r="D132" s="185" t="s">
        <v>61</v>
      </c>
      <c r="E132" s="186">
        <v>2010</v>
      </c>
      <c r="F132" s="199" t="s">
        <v>253</v>
      </c>
      <c r="G132" s="237" t="s">
        <v>197</v>
      </c>
      <c r="H132" s="422">
        <v>0</v>
      </c>
      <c r="I132" s="194">
        <v>0</v>
      </c>
      <c r="J132" s="195">
        <v>0</v>
      </c>
    </row>
    <row r="133" spans="1:10" ht="13.5" thickBot="1" x14ac:dyDescent="0.25">
      <c r="A133" s="299"/>
      <c r="B133" s="245" t="s">
        <v>1463</v>
      </c>
      <c r="C133" s="246" t="s">
        <v>69</v>
      </c>
      <c r="D133" s="246" t="s">
        <v>61</v>
      </c>
      <c r="E133" s="247" t="s">
        <v>254</v>
      </c>
      <c r="F133" s="298" t="s">
        <v>255</v>
      </c>
      <c r="G133" s="399" t="s">
        <v>81</v>
      </c>
      <c r="H133" s="419">
        <v>0</v>
      </c>
      <c r="I133" s="276">
        <v>0</v>
      </c>
      <c r="J133" s="277">
        <v>0</v>
      </c>
    </row>
    <row r="134" spans="1:10" ht="13.5" thickBot="1" x14ac:dyDescent="0.25">
      <c r="A134" s="159"/>
      <c r="B134" s="170"/>
      <c r="C134" s="173"/>
      <c r="D134" s="173"/>
      <c r="E134" s="174"/>
      <c r="F134" s="175"/>
      <c r="G134" s="176"/>
      <c r="H134" s="189"/>
      <c r="I134" s="189"/>
      <c r="J134" s="190"/>
    </row>
    <row r="135" spans="1:10" x14ac:dyDescent="0.2">
      <c r="A135" s="116" t="s">
        <v>256</v>
      </c>
      <c r="B135" s="117" t="s">
        <v>108</v>
      </c>
      <c r="C135" s="118" t="s">
        <v>69</v>
      </c>
      <c r="D135" s="118" t="s">
        <v>61</v>
      </c>
      <c r="E135" s="119"/>
      <c r="F135" s="285" t="s">
        <v>110</v>
      </c>
      <c r="G135" s="450" t="s">
        <v>81</v>
      </c>
      <c r="H135" s="421" t="s">
        <v>65</v>
      </c>
      <c r="I135" s="286" t="s">
        <v>65</v>
      </c>
      <c r="J135" s="287" t="s">
        <v>65</v>
      </c>
    </row>
    <row r="136" spans="1:10" x14ac:dyDescent="0.2">
      <c r="A136" s="25"/>
      <c r="B136" s="184" t="s">
        <v>257</v>
      </c>
      <c r="C136" s="185" t="s">
        <v>126</v>
      </c>
      <c r="D136" s="185" t="s">
        <v>258</v>
      </c>
      <c r="E136" s="186" t="s">
        <v>259</v>
      </c>
      <c r="F136" s="187" t="s">
        <v>260</v>
      </c>
      <c r="G136" s="198" t="s">
        <v>183</v>
      </c>
      <c r="H136" s="422" t="s">
        <v>65</v>
      </c>
      <c r="I136" s="194" t="s">
        <v>65</v>
      </c>
      <c r="J136" s="195" t="s">
        <v>65</v>
      </c>
    </row>
    <row r="137" spans="1:10" ht="13.5" thickBot="1" x14ac:dyDescent="0.25">
      <c r="A137" s="288"/>
      <c r="B137" s="245" t="s">
        <v>1464</v>
      </c>
      <c r="C137" s="246" t="s">
        <v>69</v>
      </c>
      <c r="D137" s="246" t="s">
        <v>61</v>
      </c>
      <c r="E137" s="247" t="s">
        <v>261</v>
      </c>
      <c r="F137" s="248" t="s">
        <v>262</v>
      </c>
      <c r="G137" s="399" t="s">
        <v>81</v>
      </c>
      <c r="H137" s="419">
        <v>0</v>
      </c>
      <c r="I137" s="276" t="s">
        <v>65</v>
      </c>
      <c r="J137" s="277" t="s">
        <v>65</v>
      </c>
    </row>
    <row r="138" spans="1:10" ht="13.5" thickBot="1" x14ac:dyDescent="0.25">
      <c r="A138" s="205"/>
      <c r="B138" s="188"/>
      <c r="C138" s="188"/>
      <c r="D138" s="188"/>
      <c r="E138" s="203"/>
      <c r="F138" s="204"/>
      <c r="G138" s="188"/>
      <c r="H138" s="189"/>
      <c r="I138" s="189"/>
      <c r="J138" s="190"/>
    </row>
    <row r="139" spans="1:10" x14ac:dyDescent="0.2">
      <c r="A139" s="116" t="s">
        <v>263</v>
      </c>
      <c r="B139" s="117" t="s">
        <v>108</v>
      </c>
      <c r="C139" s="118" t="s">
        <v>69</v>
      </c>
      <c r="D139" s="118" t="s">
        <v>61</v>
      </c>
      <c r="E139" s="119"/>
      <c r="F139" s="285" t="s">
        <v>110</v>
      </c>
      <c r="G139" s="450" t="s">
        <v>81</v>
      </c>
      <c r="H139" s="421" t="s">
        <v>65</v>
      </c>
      <c r="I139" s="286" t="s">
        <v>65</v>
      </c>
      <c r="J139" s="287" t="s">
        <v>65</v>
      </c>
    </row>
    <row r="140" spans="1:10" x14ac:dyDescent="0.2">
      <c r="A140" s="25"/>
      <c r="B140" s="184" t="s">
        <v>257</v>
      </c>
      <c r="C140" s="185" t="s">
        <v>126</v>
      </c>
      <c r="D140" s="185" t="s">
        <v>258</v>
      </c>
      <c r="E140" s="186" t="s">
        <v>264</v>
      </c>
      <c r="F140" s="187" t="s">
        <v>260</v>
      </c>
      <c r="G140" s="237" t="s">
        <v>183</v>
      </c>
      <c r="H140" s="422" t="s">
        <v>65</v>
      </c>
      <c r="I140" s="194" t="s">
        <v>65</v>
      </c>
      <c r="J140" s="195" t="s">
        <v>65</v>
      </c>
    </row>
    <row r="141" spans="1:10" ht="13.5" thickBot="1" x14ac:dyDescent="0.25">
      <c r="A141" s="25"/>
      <c r="B141" s="245" t="s">
        <v>1464</v>
      </c>
      <c r="C141" s="185" t="s">
        <v>69</v>
      </c>
      <c r="D141" s="185" t="s">
        <v>61</v>
      </c>
      <c r="E141" s="186" t="s">
        <v>261</v>
      </c>
      <c r="F141" s="187" t="s">
        <v>262</v>
      </c>
      <c r="G141" s="237" t="s">
        <v>81</v>
      </c>
      <c r="H141" s="422">
        <v>0</v>
      </c>
      <c r="I141" s="194" t="s">
        <v>65</v>
      </c>
      <c r="J141" s="195" t="s">
        <v>65</v>
      </c>
    </row>
    <row r="142" spans="1:10" ht="13.5" thickBot="1" x14ac:dyDescent="0.25">
      <c r="A142" s="288"/>
      <c r="B142" s="245" t="s">
        <v>1465</v>
      </c>
      <c r="C142" s="246" t="s">
        <v>69</v>
      </c>
      <c r="D142" s="246" t="s">
        <v>223</v>
      </c>
      <c r="E142" s="247" t="s">
        <v>265</v>
      </c>
      <c r="F142" s="248" t="s">
        <v>266</v>
      </c>
      <c r="G142" s="452"/>
      <c r="H142" s="419">
        <v>0</v>
      </c>
      <c r="I142" s="276">
        <v>0</v>
      </c>
      <c r="J142" s="277" t="s">
        <v>65</v>
      </c>
    </row>
    <row r="143" spans="1:10" ht="13.5" thickBot="1" x14ac:dyDescent="0.25">
      <c r="A143" s="159"/>
      <c r="B143" s="170"/>
      <c r="C143" s="173"/>
      <c r="D143" s="173"/>
      <c r="E143" s="174"/>
      <c r="F143" s="175"/>
      <c r="G143" s="176"/>
      <c r="H143" s="189"/>
      <c r="I143" s="189"/>
      <c r="J143" s="190"/>
    </row>
    <row r="144" spans="1:10" x14ac:dyDescent="0.2">
      <c r="A144" s="116" t="s">
        <v>267</v>
      </c>
      <c r="B144" s="117" t="s">
        <v>108</v>
      </c>
      <c r="C144" s="118" t="s">
        <v>69</v>
      </c>
      <c r="D144" s="118" t="s">
        <v>61</v>
      </c>
      <c r="E144" s="119"/>
      <c r="F144" s="285" t="s">
        <v>110</v>
      </c>
      <c r="G144" s="450" t="s">
        <v>81</v>
      </c>
      <c r="H144" s="421" t="s">
        <v>65</v>
      </c>
      <c r="I144" s="286" t="s">
        <v>65</v>
      </c>
      <c r="J144" s="287" t="s">
        <v>65</v>
      </c>
    </row>
    <row r="145" spans="1:10" x14ac:dyDescent="0.2">
      <c r="A145" s="25"/>
      <c r="B145" s="184" t="s">
        <v>1466</v>
      </c>
      <c r="C145" s="185" t="s">
        <v>126</v>
      </c>
      <c r="D145" s="185" t="s">
        <v>258</v>
      </c>
      <c r="E145" s="186" t="s">
        <v>268</v>
      </c>
      <c r="F145" s="187" t="s">
        <v>269</v>
      </c>
      <c r="G145" s="198" t="s">
        <v>183</v>
      </c>
      <c r="H145" s="422">
        <v>0</v>
      </c>
      <c r="I145" s="194" t="s">
        <v>65</v>
      </c>
      <c r="J145" s="195" t="s">
        <v>65</v>
      </c>
    </row>
    <row r="146" spans="1:10" ht="13.5" thickBot="1" x14ac:dyDescent="0.25">
      <c r="A146" s="288"/>
      <c r="B146" s="245" t="s">
        <v>1467</v>
      </c>
      <c r="C146" s="246" t="s">
        <v>69</v>
      </c>
      <c r="D146" s="246" t="s">
        <v>61</v>
      </c>
      <c r="E146" s="247" t="s">
        <v>270</v>
      </c>
      <c r="F146" s="248" t="s">
        <v>271</v>
      </c>
      <c r="G146" s="399" t="s">
        <v>81</v>
      </c>
      <c r="H146" s="419">
        <v>0</v>
      </c>
      <c r="I146" s="276" t="s">
        <v>65</v>
      </c>
      <c r="J146" s="277" t="s">
        <v>65</v>
      </c>
    </row>
    <row r="147" spans="1:10" ht="13.5" thickBot="1" x14ac:dyDescent="0.25">
      <c r="A147" s="159"/>
      <c r="B147" s="170"/>
      <c r="C147" s="173"/>
      <c r="D147" s="173"/>
      <c r="E147" s="174"/>
      <c r="F147" s="175"/>
      <c r="G147" s="176"/>
      <c r="H147" s="189"/>
      <c r="I147" s="189"/>
      <c r="J147" s="190"/>
    </row>
    <row r="148" spans="1:10" x14ac:dyDescent="0.2">
      <c r="A148" s="116" t="s">
        <v>272</v>
      </c>
      <c r="B148" s="117" t="s">
        <v>108</v>
      </c>
      <c r="C148" s="118" t="s">
        <v>69</v>
      </c>
      <c r="D148" s="118" t="s">
        <v>61</v>
      </c>
      <c r="E148" s="119"/>
      <c r="F148" s="285" t="s">
        <v>110</v>
      </c>
      <c r="G148" s="450" t="s">
        <v>81</v>
      </c>
      <c r="H148" s="421" t="s">
        <v>65</v>
      </c>
      <c r="I148" s="286" t="s">
        <v>65</v>
      </c>
      <c r="J148" s="287" t="s">
        <v>65</v>
      </c>
    </row>
    <row r="149" spans="1:10" x14ac:dyDescent="0.2">
      <c r="A149" s="25"/>
      <c r="B149" s="184" t="s">
        <v>273</v>
      </c>
      <c r="C149" s="185" t="s">
        <v>60</v>
      </c>
      <c r="D149" s="185" t="s">
        <v>61</v>
      </c>
      <c r="E149" s="186">
        <v>2008</v>
      </c>
      <c r="F149" s="187" t="s">
        <v>274</v>
      </c>
      <c r="G149" s="237" t="s">
        <v>197</v>
      </c>
      <c r="H149" s="422">
        <v>0</v>
      </c>
      <c r="I149" s="194">
        <v>0</v>
      </c>
      <c r="J149" s="195">
        <v>0</v>
      </c>
    </row>
    <row r="150" spans="1:10" x14ac:dyDescent="0.2">
      <c r="A150" s="25"/>
      <c r="B150" s="184" t="s">
        <v>275</v>
      </c>
      <c r="C150" s="185" t="s">
        <v>69</v>
      </c>
      <c r="D150" s="185" t="s">
        <v>61</v>
      </c>
      <c r="E150" s="186" t="s">
        <v>276</v>
      </c>
      <c r="F150" s="187" t="s">
        <v>277</v>
      </c>
      <c r="G150" s="237" t="s">
        <v>81</v>
      </c>
      <c r="H150" s="422">
        <v>0</v>
      </c>
      <c r="I150" s="194">
        <v>0</v>
      </c>
      <c r="J150" s="195">
        <v>0</v>
      </c>
    </row>
    <row r="151" spans="1:10" x14ac:dyDescent="0.2">
      <c r="A151" s="25"/>
      <c r="B151" s="184" t="s">
        <v>278</v>
      </c>
      <c r="C151" s="185" t="s">
        <v>69</v>
      </c>
      <c r="D151" s="185" t="s">
        <v>61</v>
      </c>
      <c r="E151" s="186" t="s">
        <v>279</v>
      </c>
      <c r="F151" s="187" t="s">
        <v>280</v>
      </c>
      <c r="G151" s="237" t="s">
        <v>81</v>
      </c>
      <c r="H151" s="422">
        <v>0</v>
      </c>
      <c r="I151" s="194" t="s">
        <v>65</v>
      </c>
      <c r="J151" s="195" t="s">
        <v>65</v>
      </c>
    </row>
    <row r="152" spans="1:10" x14ac:dyDescent="0.2">
      <c r="A152" s="25"/>
      <c r="B152" s="184" t="s">
        <v>281</v>
      </c>
      <c r="C152" s="185" t="s">
        <v>126</v>
      </c>
      <c r="D152" s="185" t="s">
        <v>258</v>
      </c>
      <c r="E152" s="186">
        <v>1200</v>
      </c>
      <c r="F152" s="187" t="s">
        <v>282</v>
      </c>
      <c r="G152" s="237" t="s">
        <v>183</v>
      </c>
      <c r="H152" s="422">
        <v>0</v>
      </c>
      <c r="I152" s="194" t="s">
        <v>65</v>
      </c>
      <c r="J152" s="195" t="s">
        <v>65</v>
      </c>
    </row>
    <row r="153" spans="1:10" x14ac:dyDescent="0.2">
      <c r="A153" s="25"/>
      <c r="B153" s="184" t="s">
        <v>283</v>
      </c>
      <c r="C153" s="185" t="s">
        <v>126</v>
      </c>
      <c r="D153" s="185" t="s">
        <v>258</v>
      </c>
      <c r="E153" s="186">
        <v>900</v>
      </c>
      <c r="F153" s="187" t="s">
        <v>284</v>
      </c>
      <c r="G153" s="237" t="s">
        <v>183</v>
      </c>
      <c r="H153" s="422">
        <v>0</v>
      </c>
      <c r="I153" s="194" t="s">
        <v>65</v>
      </c>
      <c r="J153" s="195" t="s">
        <v>65</v>
      </c>
    </row>
    <row r="154" spans="1:10" x14ac:dyDescent="0.2">
      <c r="A154" s="25"/>
      <c r="B154" s="184" t="s">
        <v>285</v>
      </c>
      <c r="C154" s="185" t="s">
        <v>126</v>
      </c>
      <c r="D154" s="185" t="s">
        <v>258</v>
      </c>
      <c r="E154" s="186">
        <v>650</v>
      </c>
      <c r="F154" s="187" t="s">
        <v>286</v>
      </c>
      <c r="G154" s="237" t="s">
        <v>183</v>
      </c>
      <c r="H154" s="422">
        <v>0</v>
      </c>
      <c r="I154" s="194" t="s">
        <v>65</v>
      </c>
      <c r="J154" s="195" t="s">
        <v>65</v>
      </c>
    </row>
    <row r="155" spans="1:10" ht="13.5" thickBot="1" x14ac:dyDescent="0.25">
      <c r="A155" s="288"/>
      <c r="B155" s="245" t="s">
        <v>287</v>
      </c>
      <c r="C155" s="246" t="s">
        <v>126</v>
      </c>
      <c r="D155" s="246" t="s">
        <v>127</v>
      </c>
      <c r="E155" s="247">
        <v>1200</v>
      </c>
      <c r="F155" s="248" t="s">
        <v>288</v>
      </c>
      <c r="G155" s="399" t="s">
        <v>130</v>
      </c>
      <c r="H155" s="419">
        <v>0</v>
      </c>
      <c r="I155" s="276">
        <v>0</v>
      </c>
      <c r="J155" s="277" t="s">
        <v>65</v>
      </c>
    </row>
    <row r="156" spans="1:10" ht="13.5" thickBot="1" x14ac:dyDescent="0.25">
      <c r="A156" s="159"/>
      <c r="B156" s="170"/>
      <c r="C156" s="173"/>
      <c r="D156" s="173"/>
      <c r="E156" s="174"/>
      <c r="F156" s="175"/>
      <c r="G156" s="176"/>
      <c r="H156" s="189"/>
      <c r="I156" s="189"/>
      <c r="J156" s="190"/>
    </row>
    <row r="157" spans="1:10" x14ac:dyDescent="0.2">
      <c r="A157" s="116" t="s">
        <v>289</v>
      </c>
      <c r="B157" s="117" t="s">
        <v>108</v>
      </c>
      <c r="C157" s="118" t="s">
        <v>69</v>
      </c>
      <c r="D157" s="118" t="s">
        <v>61</v>
      </c>
      <c r="E157" s="119"/>
      <c r="F157" s="285" t="s">
        <v>110</v>
      </c>
      <c r="G157" s="450" t="s">
        <v>81</v>
      </c>
      <c r="H157" s="421" t="s">
        <v>65</v>
      </c>
      <c r="I157" s="286" t="s">
        <v>65</v>
      </c>
      <c r="J157" s="287" t="s">
        <v>65</v>
      </c>
    </row>
    <row r="158" spans="1:10" x14ac:dyDescent="0.2">
      <c r="A158" s="25"/>
      <c r="B158" s="184" t="s">
        <v>290</v>
      </c>
      <c r="C158" s="185" t="s">
        <v>126</v>
      </c>
      <c r="D158" s="185" t="s">
        <v>258</v>
      </c>
      <c r="E158" s="186">
        <v>800</v>
      </c>
      <c r="F158" s="187" t="s">
        <v>291</v>
      </c>
      <c r="G158" s="237" t="s">
        <v>183</v>
      </c>
      <c r="H158" s="422">
        <v>0</v>
      </c>
      <c r="I158" s="194" t="s">
        <v>65</v>
      </c>
      <c r="J158" s="195" t="s">
        <v>65</v>
      </c>
    </row>
    <row r="159" spans="1:10" x14ac:dyDescent="0.2">
      <c r="A159" s="25"/>
      <c r="B159" s="184" t="s">
        <v>292</v>
      </c>
      <c r="C159" s="185" t="s">
        <v>126</v>
      </c>
      <c r="D159" s="185" t="s">
        <v>258</v>
      </c>
      <c r="E159" s="186">
        <v>700</v>
      </c>
      <c r="F159" s="187" t="s">
        <v>293</v>
      </c>
      <c r="G159" s="237" t="s">
        <v>183</v>
      </c>
      <c r="H159" s="422">
        <v>0</v>
      </c>
      <c r="I159" s="194" t="s">
        <v>65</v>
      </c>
      <c r="J159" s="195" t="s">
        <v>65</v>
      </c>
    </row>
    <row r="160" spans="1:10" x14ac:dyDescent="0.2">
      <c r="A160" s="25"/>
      <c r="B160" s="184" t="s">
        <v>294</v>
      </c>
      <c r="C160" s="185" t="s">
        <v>126</v>
      </c>
      <c r="D160" s="185" t="s">
        <v>258</v>
      </c>
      <c r="E160" s="186">
        <v>1000</v>
      </c>
      <c r="F160" s="187" t="s">
        <v>295</v>
      </c>
      <c r="G160" s="237" t="s">
        <v>183</v>
      </c>
      <c r="H160" s="422">
        <v>0</v>
      </c>
      <c r="I160" s="194" t="s">
        <v>65</v>
      </c>
      <c r="J160" s="195" t="s">
        <v>65</v>
      </c>
    </row>
    <row r="161" spans="1:10" x14ac:dyDescent="0.2">
      <c r="A161" s="25"/>
      <c r="B161" s="184" t="s">
        <v>296</v>
      </c>
      <c r="C161" s="185" t="s">
        <v>69</v>
      </c>
      <c r="D161" s="185" t="s">
        <v>61</v>
      </c>
      <c r="E161" s="186" t="s">
        <v>297</v>
      </c>
      <c r="F161" s="187" t="s">
        <v>298</v>
      </c>
      <c r="G161" s="237" t="s">
        <v>81</v>
      </c>
      <c r="H161" s="422">
        <v>0</v>
      </c>
      <c r="I161" s="194">
        <v>0</v>
      </c>
      <c r="J161" s="195" t="s">
        <v>65</v>
      </c>
    </row>
    <row r="162" spans="1:10" x14ac:dyDescent="0.2">
      <c r="A162" s="25"/>
      <c r="B162" s="184" t="s">
        <v>299</v>
      </c>
      <c r="C162" s="185" t="s">
        <v>69</v>
      </c>
      <c r="D162" s="185" t="s">
        <v>258</v>
      </c>
      <c r="E162" s="186" t="s">
        <v>300</v>
      </c>
      <c r="F162" s="187" t="s">
        <v>301</v>
      </c>
      <c r="G162" s="237" t="s">
        <v>183</v>
      </c>
      <c r="H162" s="422">
        <v>0</v>
      </c>
      <c r="I162" s="194">
        <v>0</v>
      </c>
      <c r="J162" s="195" t="s">
        <v>65</v>
      </c>
    </row>
    <row r="163" spans="1:10" ht="13.5" thickBot="1" x14ac:dyDescent="0.25">
      <c r="A163" s="288"/>
      <c r="B163" s="245" t="s">
        <v>302</v>
      </c>
      <c r="C163" s="246" t="s">
        <v>69</v>
      </c>
      <c r="D163" s="246" t="s">
        <v>61</v>
      </c>
      <c r="E163" s="247" t="s">
        <v>303</v>
      </c>
      <c r="F163" s="248" t="s">
        <v>304</v>
      </c>
      <c r="G163" s="399" t="s">
        <v>81</v>
      </c>
      <c r="H163" s="419">
        <v>0</v>
      </c>
      <c r="I163" s="276">
        <v>0</v>
      </c>
      <c r="J163" s="277" t="s">
        <v>65</v>
      </c>
    </row>
    <row r="164" spans="1:10" ht="13.5" thickBot="1" x14ac:dyDescent="0.25">
      <c r="A164" s="159"/>
      <c r="B164" s="170"/>
      <c r="C164" s="173"/>
      <c r="D164" s="173"/>
      <c r="E164" s="174"/>
      <c r="F164" s="175"/>
      <c r="G164" s="176"/>
      <c r="H164" s="189"/>
      <c r="I164" s="189"/>
      <c r="J164" s="190"/>
    </row>
    <row r="165" spans="1:10" x14ac:dyDescent="0.2">
      <c r="A165" s="116" t="s">
        <v>305</v>
      </c>
      <c r="B165" s="117" t="s">
        <v>108</v>
      </c>
      <c r="C165" s="118" t="s">
        <v>69</v>
      </c>
      <c r="D165" s="118" t="s">
        <v>61</v>
      </c>
      <c r="E165" s="119"/>
      <c r="F165" s="285" t="s">
        <v>110</v>
      </c>
      <c r="G165" s="450" t="s">
        <v>81</v>
      </c>
      <c r="H165" s="421" t="s">
        <v>65</v>
      </c>
      <c r="I165" s="286" t="s">
        <v>65</v>
      </c>
      <c r="J165" s="287" t="s">
        <v>65</v>
      </c>
    </row>
    <row r="166" spans="1:10" x14ac:dyDescent="0.2">
      <c r="A166" s="25"/>
      <c r="B166" s="184" t="s">
        <v>306</v>
      </c>
      <c r="C166" s="185" t="s">
        <v>69</v>
      </c>
      <c r="D166" s="185" t="s">
        <v>61</v>
      </c>
      <c r="E166" s="186" t="s">
        <v>307</v>
      </c>
      <c r="F166" s="187" t="s">
        <v>308</v>
      </c>
      <c r="G166" s="237" t="s">
        <v>81</v>
      </c>
      <c r="H166" s="422">
        <v>0</v>
      </c>
      <c r="I166" s="194" t="s">
        <v>65</v>
      </c>
      <c r="J166" s="195" t="s">
        <v>65</v>
      </c>
    </row>
    <row r="167" spans="1:10" x14ac:dyDescent="0.2">
      <c r="A167" s="160"/>
      <c r="B167" s="184" t="s">
        <v>309</v>
      </c>
      <c r="C167" s="185" t="s">
        <v>69</v>
      </c>
      <c r="D167" s="185" t="s">
        <v>61</v>
      </c>
      <c r="E167" s="186" t="s">
        <v>310</v>
      </c>
      <c r="F167" s="187" t="s">
        <v>311</v>
      </c>
      <c r="G167" s="237" t="s">
        <v>81</v>
      </c>
      <c r="H167" s="422">
        <v>0</v>
      </c>
      <c r="I167" s="194">
        <v>0</v>
      </c>
      <c r="J167" s="195" t="s">
        <v>65</v>
      </c>
    </row>
    <row r="168" spans="1:10" ht="13.5" thickBot="1" x14ac:dyDescent="0.25">
      <c r="A168" s="288"/>
      <c r="B168" s="245" t="s">
        <v>312</v>
      </c>
      <c r="C168" s="246" t="s">
        <v>69</v>
      </c>
      <c r="D168" s="246" t="s">
        <v>61</v>
      </c>
      <c r="E168" s="247" t="s">
        <v>313</v>
      </c>
      <c r="F168" s="248" t="s">
        <v>314</v>
      </c>
      <c r="G168" s="399" t="s">
        <v>81</v>
      </c>
      <c r="H168" s="419">
        <v>0</v>
      </c>
      <c r="I168" s="276">
        <v>0</v>
      </c>
      <c r="J168" s="277" t="s">
        <v>65</v>
      </c>
    </row>
    <row r="169" spans="1:10" ht="13.5" thickBot="1" x14ac:dyDescent="0.25">
      <c r="A169" s="159"/>
      <c r="B169" s="170"/>
      <c r="C169" s="173"/>
      <c r="D169" s="173"/>
      <c r="E169" s="174"/>
      <c r="F169" s="175"/>
      <c r="G169" s="176"/>
      <c r="H169" s="189"/>
      <c r="I169" s="189"/>
      <c r="J169" s="190"/>
    </row>
    <row r="170" spans="1:10" x14ac:dyDescent="0.2">
      <c r="A170" s="116" t="s">
        <v>315</v>
      </c>
      <c r="B170" s="117" t="s">
        <v>316</v>
      </c>
      <c r="C170" s="118" t="s">
        <v>126</v>
      </c>
      <c r="D170" s="118" t="s">
        <v>258</v>
      </c>
      <c r="E170" s="119" t="s">
        <v>317</v>
      </c>
      <c r="F170" s="285" t="s">
        <v>318</v>
      </c>
      <c r="G170" s="450" t="s">
        <v>183</v>
      </c>
      <c r="H170" s="421" t="s">
        <v>65</v>
      </c>
      <c r="I170" s="286" t="s">
        <v>65</v>
      </c>
      <c r="J170" s="287" t="s">
        <v>65</v>
      </c>
    </row>
    <row r="171" spans="1:10" x14ac:dyDescent="0.2">
      <c r="A171" s="25"/>
      <c r="B171" s="184" t="s">
        <v>319</v>
      </c>
      <c r="C171" s="185" t="s">
        <v>320</v>
      </c>
      <c r="D171" s="185" t="s">
        <v>321</v>
      </c>
      <c r="E171" s="186" t="s">
        <v>322</v>
      </c>
      <c r="F171" s="187" t="s">
        <v>323</v>
      </c>
      <c r="G171" s="237" t="s">
        <v>81</v>
      </c>
      <c r="H171" s="422" t="s">
        <v>65</v>
      </c>
      <c r="I171" s="194" t="s">
        <v>65</v>
      </c>
      <c r="J171" s="195" t="s">
        <v>65</v>
      </c>
    </row>
    <row r="172" spans="1:10" x14ac:dyDescent="0.2">
      <c r="A172" s="25"/>
      <c r="B172" s="184" t="s">
        <v>324</v>
      </c>
      <c r="C172" s="185" t="s">
        <v>126</v>
      </c>
      <c r="D172" s="185" t="s">
        <v>258</v>
      </c>
      <c r="E172" s="186" t="s">
        <v>325</v>
      </c>
      <c r="F172" s="187" t="s">
        <v>326</v>
      </c>
      <c r="G172" s="237" t="s">
        <v>183</v>
      </c>
      <c r="H172" s="422">
        <v>0</v>
      </c>
      <c r="I172" s="194" t="s">
        <v>65</v>
      </c>
      <c r="J172" s="195" t="s">
        <v>65</v>
      </c>
    </row>
    <row r="173" spans="1:10" x14ac:dyDescent="0.2">
      <c r="A173" s="25"/>
      <c r="B173" s="184" t="s">
        <v>327</v>
      </c>
      <c r="C173" s="185" t="s">
        <v>126</v>
      </c>
      <c r="D173" s="185" t="s">
        <v>328</v>
      </c>
      <c r="E173" s="186" t="s">
        <v>329</v>
      </c>
      <c r="F173" s="187" t="s">
        <v>330</v>
      </c>
      <c r="G173" s="237" t="s">
        <v>331</v>
      </c>
      <c r="H173" s="422">
        <v>0</v>
      </c>
      <c r="I173" s="194">
        <v>0</v>
      </c>
      <c r="J173" s="195" t="s">
        <v>65</v>
      </c>
    </row>
    <row r="174" spans="1:10" ht="13.5" thickBot="1" x14ac:dyDescent="0.25">
      <c r="A174" s="288"/>
      <c r="B174" s="245" t="s">
        <v>332</v>
      </c>
      <c r="C174" s="246" t="s">
        <v>126</v>
      </c>
      <c r="D174" s="246" t="s">
        <v>333</v>
      </c>
      <c r="E174" s="247" t="s">
        <v>334</v>
      </c>
      <c r="F174" s="248" t="s">
        <v>335</v>
      </c>
      <c r="G174" s="399" t="s">
        <v>336</v>
      </c>
      <c r="H174" s="419">
        <v>0</v>
      </c>
      <c r="I174" s="276">
        <v>0</v>
      </c>
      <c r="J174" s="277" t="s">
        <v>65</v>
      </c>
    </row>
    <row r="175" spans="1:10" x14ac:dyDescent="0.2">
      <c r="A175" s="159"/>
      <c r="B175" s="170"/>
      <c r="C175" s="173"/>
      <c r="D175" s="173"/>
      <c r="E175" s="174"/>
      <c r="F175" s="175"/>
      <c r="G175" s="176"/>
      <c r="H175" s="189"/>
      <c r="I175" s="189"/>
      <c r="J175" s="190"/>
    </row>
    <row r="176" spans="1:10" x14ac:dyDescent="0.2">
      <c r="A176" s="25" t="s">
        <v>337</v>
      </c>
      <c r="B176" s="14" t="s">
        <v>316</v>
      </c>
      <c r="C176" s="35" t="s">
        <v>126</v>
      </c>
      <c r="D176" s="35" t="s">
        <v>258</v>
      </c>
      <c r="E176" s="72" t="s">
        <v>338</v>
      </c>
      <c r="F176" s="98" t="s">
        <v>318</v>
      </c>
      <c r="G176" s="453" t="s">
        <v>183</v>
      </c>
      <c r="H176" s="424" t="s">
        <v>65</v>
      </c>
      <c r="I176" s="104" t="s">
        <v>65</v>
      </c>
      <c r="J176" s="158" t="s">
        <v>65</v>
      </c>
    </row>
    <row r="177" spans="1:10" x14ac:dyDescent="0.2">
      <c r="A177" s="25"/>
      <c r="B177" s="184" t="s">
        <v>339</v>
      </c>
      <c r="C177" s="185" t="s">
        <v>126</v>
      </c>
      <c r="D177" s="185" t="s">
        <v>258</v>
      </c>
      <c r="E177" s="186" t="s">
        <v>340</v>
      </c>
      <c r="F177" s="187" t="s">
        <v>341</v>
      </c>
      <c r="G177" s="237" t="s">
        <v>183</v>
      </c>
      <c r="H177" s="422" t="s">
        <v>65</v>
      </c>
      <c r="I177" s="194" t="s">
        <v>65</v>
      </c>
      <c r="J177" s="195" t="s">
        <v>65</v>
      </c>
    </row>
    <row r="178" spans="1:10" x14ac:dyDescent="0.2">
      <c r="A178" s="25"/>
      <c r="B178" s="184" t="s">
        <v>342</v>
      </c>
      <c r="C178" s="185" t="s">
        <v>126</v>
      </c>
      <c r="D178" s="185" t="s">
        <v>223</v>
      </c>
      <c r="E178" s="186" t="s">
        <v>343</v>
      </c>
      <c r="F178" s="187" t="s">
        <v>344</v>
      </c>
      <c r="G178" s="237" t="s">
        <v>345</v>
      </c>
      <c r="H178" s="422" t="s">
        <v>65</v>
      </c>
      <c r="I178" s="194" t="s">
        <v>65</v>
      </c>
      <c r="J178" s="195" t="s">
        <v>65</v>
      </c>
    </row>
    <row r="179" spans="1:10" x14ac:dyDescent="0.2">
      <c r="A179" s="25"/>
      <c r="B179" s="184" t="s">
        <v>327</v>
      </c>
      <c r="C179" s="185" t="s">
        <v>126</v>
      </c>
      <c r="D179" s="185" t="s">
        <v>328</v>
      </c>
      <c r="E179" s="186" t="s">
        <v>346</v>
      </c>
      <c r="F179" s="187" t="s">
        <v>330</v>
      </c>
      <c r="G179" s="237" t="s">
        <v>331</v>
      </c>
      <c r="H179" s="422">
        <v>0</v>
      </c>
      <c r="I179" s="194">
        <v>0</v>
      </c>
      <c r="J179" s="195" t="s">
        <v>65</v>
      </c>
    </row>
    <row r="180" spans="1:10" x14ac:dyDescent="0.2">
      <c r="A180" s="25"/>
      <c r="B180" s="184" t="s">
        <v>347</v>
      </c>
      <c r="C180" s="185" t="s">
        <v>69</v>
      </c>
      <c r="D180" s="185" t="s">
        <v>61</v>
      </c>
      <c r="E180" s="186" t="s">
        <v>348</v>
      </c>
      <c r="F180" s="187" t="s">
        <v>349</v>
      </c>
      <c r="G180" s="237" t="s">
        <v>81</v>
      </c>
      <c r="H180" s="422">
        <v>0</v>
      </c>
      <c r="I180" s="194" t="s">
        <v>65</v>
      </c>
      <c r="J180" s="195" t="s">
        <v>65</v>
      </c>
    </row>
    <row r="181" spans="1:10" x14ac:dyDescent="0.2">
      <c r="A181" s="25"/>
      <c r="B181" s="184" t="s">
        <v>350</v>
      </c>
      <c r="C181" s="185" t="s">
        <v>69</v>
      </c>
      <c r="D181" s="185" t="s">
        <v>61</v>
      </c>
      <c r="E181" s="186" t="s">
        <v>351</v>
      </c>
      <c r="F181" s="187" t="s">
        <v>352</v>
      </c>
      <c r="G181" s="237" t="s">
        <v>353</v>
      </c>
      <c r="H181" s="422">
        <v>0</v>
      </c>
      <c r="I181" s="194">
        <v>0</v>
      </c>
      <c r="J181" s="195" t="s">
        <v>65</v>
      </c>
    </row>
    <row r="182" spans="1:10" x14ac:dyDescent="0.2">
      <c r="A182" s="25"/>
      <c r="B182" s="184" t="s">
        <v>354</v>
      </c>
      <c r="C182" s="185" t="s">
        <v>69</v>
      </c>
      <c r="D182" s="185" t="s">
        <v>61</v>
      </c>
      <c r="E182" s="186" t="s">
        <v>351</v>
      </c>
      <c r="F182" s="187" t="s">
        <v>355</v>
      </c>
      <c r="G182" s="237" t="s">
        <v>353</v>
      </c>
      <c r="H182" s="422">
        <v>0</v>
      </c>
      <c r="I182" s="194">
        <v>0</v>
      </c>
      <c r="J182" s="195" t="s">
        <v>65</v>
      </c>
    </row>
    <row r="183" spans="1:10" x14ac:dyDescent="0.2">
      <c r="A183" s="25"/>
      <c r="B183" s="184" t="s">
        <v>356</v>
      </c>
      <c r="C183" s="185" t="s">
        <v>126</v>
      </c>
      <c r="D183" s="185" t="s">
        <v>333</v>
      </c>
      <c r="E183" s="186" t="s">
        <v>357</v>
      </c>
      <c r="F183" s="187" t="s">
        <v>335</v>
      </c>
      <c r="G183" s="237" t="s">
        <v>336</v>
      </c>
      <c r="H183" s="422">
        <v>0</v>
      </c>
      <c r="I183" s="194">
        <v>0</v>
      </c>
      <c r="J183" s="195" t="s">
        <v>65</v>
      </c>
    </row>
    <row r="184" spans="1:10" ht="13.5" thickBot="1" x14ac:dyDescent="0.25">
      <c r="A184" s="300"/>
      <c r="B184" s="170"/>
      <c r="C184" s="173"/>
      <c r="D184" s="173"/>
      <c r="E184" s="174"/>
      <c r="F184" s="175"/>
      <c r="G184" s="176"/>
      <c r="H184" s="189"/>
      <c r="I184" s="189"/>
      <c r="J184" s="190"/>
    </row>
    <row r="185" spans="1:10" x14ac:dyDescent="0.2">
      <c r="A185" s="116" t="s">
        <v>358</v>
      </c>
      <c r="B185" s="117" t="s">
        <v>359</v>
      </c>
      <c r="C185" s="118" t="s">
        <v>126</v>
      </c>
      <c r="D185" s="118" t="s">
        <v>360</v>
      </c>
      <c r="E185" s="119" t="s">
        <v>361</v>
      </c>
      <c r="F185" s="285" t="s">
        <v>323</v>
      </c>
      <c r="G185" s="450" t="s">
        <v>130</v>
      </c>
      <c r="H185" s="421" t="s">
        <v>65</v>
      </c>
      <c r="I185" s="286" t="s">
        <v>65</v>
      </c>
      <c r="J185" s="287" t="s">
        <v>65</v>
      </c>
    </row>
    <row r="186" spans="1:10" ht="13.5" thickBot="1" x14ac:dyDescent="0.25">
      <c r="A186" s="288"/>
      <c r="B186" s="245" t="s">
        <v>362</v>
      </c>
      <c r="C186" s="246" t="s">
        <v>126</v>
      </c>
      <c r="D186" s="246" t="s">
        <v>333</v>
      </c>
      <c r="E186" s="247" t="s">
        <v>363</v>
      </c>
      <c r="F186" s="248" t="s">
        <v>335</v>
      </c>
      <c r="G186" s="399" t="s">
        <v>336</v>
      </c>
      <c r="H186" s="419">
        <v>0</v>
      </c>
      <c r="I186" s="276">
        <v>0</v>
      </c>
      <c r="J186" s="277" t="s">
        <v>65</v>
      </c>
    </row>
    <row r="187" spans="1:10" ht="13.5" thickBot="1" x14ac:dyDescent="0.25">
      <c r="A187" s="191"/>
      <c r="B187" s="176"/>
      <c r="C187" s="176"/>
      <c r="D187" s="176"/>
      <c r="E187" s="192"/>
      <c r="F187" s="193"/>
      <c r="G187" s="176"/>
      <c r="H187" s="189"/>
      <c r="I187" s="189"/>
      <c r="J187" s="190"/>
    </row>
    <row r="188" spans="1:10" ht="13.5" thickBot="1" x14ac:dyDescent="0.25">
      <c r="A188" s="291" t="s">
        <v>364</v>
      </c>
      <c r="B188" s="292" t="s">
        <v>365</v>
      </c>
      <c r="C188" s="293" t="s">
        <v>126</v>
      </c>
      <c r="D188" s="293" t="s">
        <v>258</v>
      </c>
      <c r="E188" s="294" t="s">
        <v>366</v>
      </c>
      <c r="F188" s="301" t="s">
        <v>367</v>
      </c>
      <c r="G188" s="451" t="s">
        <v>183</v>
      </c>
      <c r="H188" s="423">
        <v>0</v>
      </c>
      <c r="I188" s="296" t="s">
        <v>65</v>
      </c>
      <c r="J188" s="297" t="s">
        <v>65</v>
      </c>
    </row>
    <row r="189" spans="1:10" ht="13.5" thickBot="1" x14ac:dyDescent="0.25">
      <c r="A189" s="191"/>
      <c r="B189" s="176"/>
      <c r="C189" s="176"/>
      <c r="D189" s="176"/>
      <c r="E189" s="192"/>
      <c r="F189" s="193"/>
      <c r="G189" s="176"/>
      <c r="H189" s="189"/>
      <c r="I189" s="189"/>
      <c r="J189" s="190"/>
    </row>
    <row r="190" spans="1:10" x14ac:dyDescent="0.2">
      <c r="A190" s="116" t="s">
        <v>368</v>
      </c>
      <c r="B190" s="302" t="s">
        <v>369</v>
      </c>
      <c r="C190" s="303" t="s">
        <v>69</v>
      </c>
      <c r="D190" s="303" t="s">
        <v>61</v>
      </c>
      <c r="E190" s="304"/>
      <c r="F190" s="305" t="s">
        <v>370</v>
      </c>
      <c r="G190" s="306" t="s">
        <v>81</v>
      </c>
      <c r="H190" s="425" t="s">
        <v>65</v>
      </c>
      <c r="I190" s="307" t="s">
        <v>65</v>
      </c>
      <c r="J190" s="308" t="s">
        <v>65</v>
      </c>
    </row>
    <row r="191" spans="1:10" x14ac:dyDescent="0.2">
      <c r="A191" s="25"/>
      <c r="B191" s="184" t="s">
        <v>371</v>
      </c>
      <c r="C191" s="185" t="s">
        <v>69</v>
      </c>
      <c r="D191" s="185" t="s">
        <v>61</v>
      </c>
      <c r="E191" s="186"/>
      <c r="F191" s="187" t="s">
        <v>372</v>
      </c>
      <c r="G191" s="237" t="s">
        <v>81</v>
      </c>
      <c r="H191" s="422">
        <v>0</v>
      </c>
      <c r="I191" s="194">
        <v>0</v>
      </c>
      <c r="J191" s="195" t="s">
        <v>65</v>
      </c>
    </row>
    <row r="192" spans="1:10" x14ac:dyDescent="0.2">
      <c r="A192" s="25"/>
      <c r="B192" s="184" t="s">
        <v>373</v>
      </c>
      <c r="C192" s="185" t="s">
        <v>126</v>
      </c>
      <c r="D192" s="185" t="s">
        <v>374</v>
      </c>
      <c r="E192" s="186"/>
      <c r="F192" s="187"/>
      <c r="G192" s="237" t="s">
        <v>375</v>
      </c>
      <c r="H192" s="422">
        <v>0</v>
      </c>
      <c r="I192" s="194">
        <v>0</v>
      </c>
      <c r="J192" s="195" t="s">
        <v>65</v>
      </c>
    </row>
    <row r="193" spans="1:10" x14ac:dyDescent="0.2">
      <c r="A193" s="25"/>
      <c r="B193" s="184" t="s">
        <v>376</v>
      </c>
      <c r="C193" s="185" t="s">
        <v>69</v>
      </c>
      <c r="D193" s="185" t="s">
        <v>61</v>
      </c>
      <c r="E193" s="186"/>
      <c r="F193" s="187" t="s">
        <v>377</v>
      </c>
      <c r="G193" s="237" t="s">
        <v>81</v>
      </c>
      <c r="H193" s="422">
        <v>0</v>
      </c>
      <c r="I193" s="194" t="s">
        <v>65</v>
      </c>
      <c r="J193" s="195" t="s">
        <v>65</v>
      </c>
    </row>
    <row r="194" spans="1:10" ht="13.5" thickBot="1" x14ac:dyDescent="0.25">
      <c r="A194" s="288"/>
      <c r="B194" s="245" t="s">
        <v>378</v>
      </c>
      <c r="C194" s="246" t="s">
        <v>69</v>
      </c>
      <c r="D194" s="246" t="s">
        <v>61</v>
      </c>
      <c r="E194" s="247">
        <v>65</v>
      </c>
      <c r="F194" s="248" t="s">
        <v>379</v>
      </c>
      <c r="G194" s="399" t="s">
        <v>140</v>
      </c>
      <c r="H194" s="419">
        <v>0</v>
      </c>
      <c r="I194" s="276">
        <v>0</v>
      </c>
      <c r="J194" s="277" t="s">
        <v>65</v>
      </c>
    </row>
    <row r="195" spans="1:10" ht="13.5" thickBot="1" x14ac:dyDescent="0.25">
      <c r="A195" s="159"/>
      <c r="B195" s="170"/>
      <c r="C195" s="173"/>
      <c r="D195" s="173"/>
      <c r="E195" s="174"/>
      <c r="F195" s="175"/>
      <c r="G195" s="176"/>
      <c r="H195" s="189"/>
      <c r="I195" s="189"/>
      <c r="J195" s="190"/>
    </row>
    <row r="196" spans="1:10" x14ac:dyDescent="0.2">
      <c r="A196" s="116" t="s">
        <v>380</v>
      </c>
      <c r="B196" s="117" t="s">
        <v>369</v>
      </c>
      <c r="C196" s="118" t="s">
        <v>69</v>
      </c>
      <c r="D196" s="118" t="s">
        <v>61</v>
      </c>
      <c r="E196" s="119"/>
      <c r="F196" s="285" t="s">
        <v>370</v>
      </c>
      <c r="G196" s="450" t="s">
        <v>81</v>
      </c>
      <c r="H196" s="421" t="s">
        <v>65</v>
      </c>
      <c r="I196" s="286" t="s">
        <v>65</v>
      </c>
      <c r="J196" s="287" t="s">
        <v>65</v>
      </c>
    </row>
    <row r="197" spans="1:10" x14ac:dyDescent="0.2">
      <c r="A197" s="25"/>
      <c r="B197" s="184" t="s">
        <v>376</v>
      </c>
      <c r="C197" s="185" t="s">
        <v>69</v>
      </c>
      <c r="D197" s="185" t="s">
        <v>61</v>
      </c>
      <c r="E197" s="186"/>
      <c r="F197" s="187" t="s">
        <v>377</v>
      </c>
      <c r="G197" s="237" t="s">
        <v>81</v>
      </c>
      <c r="H197" s="422">
        <v>0</v>
      </c>
      <c r="I197" s="194" t="s">
        <v>65</v>
      </c>
      <c r="J197" s="195" t="s">
        <v>65</v>
      </c>
    </row>
    <row r="198" spans="1:10" x14ac:dyDescent="0.2">
      <c r="A198" s="25"/>
      <c r="B198" s="184" t="s">
        <v>378</v>
      </c>
      <c r="C198" s="185" t="s">
        <v>69</v>
      </c>
      <c r="D198" s="185" t="s">
        <v>61</v>
      </c>
      <c r="E198" s="186">
        <v>65</v>
      </c>
      <c r="F198" s="187" t="s">
        <v>379</v>
      </c>
      <c r="G198" s="237" t="s">
        <v>140</v>
      </c>
      <c r="H198" s="422">
        <v>0</v>
      </c>
      <c r="I198" s="194">
        <v>0</v>
      </c>
      <c r="J198" s="195" t="s">
        <v>65</v>
      </c>
    </row>
    <row r="199" spans="1:10" x14ac:dyDescent="0.2">
      <c r="A199" s="25"/>
      <c r="B199" s="184" t="s">
        <v>381</v>
      </c>
      <c r="C199" s="185" t="s">
        <v>126</v>
      </c>
      <c r="D199" s="185" t="s">
        <v>382</v>
      </c>
      <c r="E199" s="186"/>
      <c r="F199" s="187" t="s">
        <v>383</v>
      </c>
      <c r="G199" s="237" t="s">
        <v>384</v>
      </c>
      <c r="H199" s="422">
        <v>0</v>
      </c>
      <c r="I199" s="194" t="s">
        <v>65</v>
      </c>
      <c r="J199" s="195" t="s">
        <v>65</v>
      </c>
    </row>
    <row r="200" spans="1:10" x14ac:dyDescent="0.2">
      <c r="A200" s="25"/>
      <c r="B200" s="184" t="s">
        <v>385</v>
      </c>
      <c r="C200" s="185" t="s">
        <v>126</v>
      </c>
      <c r="D200" s="185" t="s">
        <v>382</v>
      </c>
      <c r="E200" s="186"/>
      <c r="F200" s="187" t="s">
        <v>386</v>
      </c>
      <c r="G200" s="237" t="s">
        <v>384</v>
      </c>
      <c r="H200" s="422">
        <v>0</v>
      </c>
      <c r="I200" s="194" t="s">
        <v>65</v>
      </c>
      <c r="J200" s="195" t="s">
        <v>65</v>
      </c>
    </row>
    <row r="201" spans="1:10" x14ac:dyDescent="0.2">
      <c r="A201" s="25"/>
      <c r="B201" s="184" t="s">
        <v>387</v>
      </c>
      <c r="C201" s="185" t="s">
        <v>126</v>
      </c>
      <c r="D201" s="185" t="s">
        <v>374</v>
      </c>
      <c r="E201" s="186"/>
      <c r="F201" s="187" t="s">
        <v>388</v>
      </c>
      <c r="G201" s="237" t="s">
        <v>375</v>
      </c>
      <c r="H201" s="422">
        <v>0</v>
      </c>
      <c r="I201" s="194" t="s">
        <v>65</v>
      </c>
      <c r="J201" s="195" t="s">
        <v>65</v>
      </c>
    </row>
    <row r="202" spans="1:10" x14ac:dyDescent="0.2">
      <c r="A202" s="25"/>
      <c r="B202" s="184" t="s">
        <v>389</v>
      </c>
      <c r="C202" s="185" t="s">
        <v>126</v>
      </c>
      <c r="D202" s="185" t="s">
        <v>382</v>
      </c>
      <c r="E202" s="186"/>
      <c r="F202" s="187" t="s">
        <v>390</v>
      </c>
      <c r="G202" s="237" t="s">
        <v>384</v>
      </c>
      <c r="H202" s="422">
        <v>0</v>
      </c>
      <c r="I202" s="194" t="s">
        <v>65</v>
      </c>
      <c r="J202" s="195" t="s">
        <v>65</v>
      </c>
    </row>
    <row r="203" spans="1:10" x14ac:dyDescent="0.2">
      <c r="A203" s="25"/>
      <c r="B203" s="184" t="s">
        <v>391</v>
      </c>
      <c r="C203" s="185" t="s">
        <v>126</v>
      </c>
      <c r="D203" s="185" t="s">
        <v>382</v>
      </c>
      <c r="E203" s="186"/>
      <c r="F203" s="187" t="s">
        <v>392</v>
      </c>
      <c r="G203" s="237" t="s">
        <v>384</v>
      </c>
      <c r="H203" s="422">
        <v>0</v>
      </c>
      <c r="I203" s="194" t="s">
        <v>65</v>
      </c>
      <c r="J203" s="195" t="s">
        <v>65</v>
      </c>
    </row>
    <row r="204" spans="1:10" ht="13.5" thickBot="1" x14ac:dyDescent="0.25">
      <c r="A204" s="288"/>
      <c r="B204" s="245" t="s">
        <v>393</v>
      </c>
      <c r="C204" s="246" t="s">
        <v>126</v>
      </c>
      <c r="D204" s="246" t="s">
        <v>374</v>
      </c>
      <c r="E204" s="247"/>
      <c r="F204" s="248" t="s">
        <v>394</v>
      </c>
      <c r="G204" s="399" t="s">
        <v>375</v>
      </c>
      <c r="H204" s="419">
        <v>0</v>
      </c>
      <c r="I204" s="276" t="s">
        <v>65</v>
      </c>
      <c r="J204" s="277" t="s">
        <v>65</v>
      </c>
    </row>
    <row r="205" spans="1:10" ht="13.5" thickBot="1" x14ac:dyDescent="0.25">
      <c r="A205" s="159"/>
      <c r="B205" s="170"/>
      <c r="C205" s="173"/>
      <c r="D205" s="173"/>
      <c r="E205" s="174"/>
      <c r="F205" s="175"/>
      <c r="G205" s="176"/>
      <c r="H205" s="189"/>
      <c r="I205" s="189"/>
      <c r="J205" s="190"/>
    </row>
    <row r="206" spans="1:10" x14ac:dyDescent="0.2">
      <c r="A206" s="116" t="s">
        <v>395</v>
      </c>
      <c r="B206" s="117" t="s">
        <v>396</v>
      </c>
      <c r="C206" s="118" t="s">
        <v>69</v>
      </c>
      <c r="D206" s="118" t="s">
        <v>61</v>
      </c>
      <c r="E206" s="119" t="s">
        <v>397</v>
      </c>
      <c r="F206" s="285" t="s">
        <v>370</v>
      </c>
      <c r="G206" s="450" t="s">
        <v>81</v>
      </c>
      <c r="H206" s="421" t="s">
        <v>65</v>
      </c>
      <c r="I206" s="286" t="s">
        <v>65</v>
      </c>
      <c r="J206" s="287" t="s">
        <v>65</v>
      </c>
    </row>
    <row r="207" spans="1:10" x14ac:dyDescent="0.2">
      <c r="A207" s="25"/>
      <c r="B207" s="184" t="s">
        <v>398</v>
      </c>
      <c r="C207" s="185" t="s">
        <v>69</v>
      </c>
      <c r="D207" s="185" t="s">
        <v>61</v>
      </c>
      <c r="E207" s="186" t="s">
        <v>399</v>
      </c>
      <c r="F207" s="187" t="s">
        <v>400</v>
      </c>
      <c r="G207" s="237"/>
      <c r="H207" s="422">
        <v>0</v>
      </c>
      <c r="I207" s="194" t="s">
        <v>65</v>
      </c>
      <c r="J207" s="195" t="s">
        <v>65</v>
      </c>
    </row>
    <row r="208" spans="1:10" x14ac:dyDescent="0.2">
      <c r="A208" s="25"/>
      <c r="B208" s="184" t="s">
        <v>401</v>
      </c>
      <c r="C208" s="185" t="s">
        <v>69</v>
      </c>
      <c r="D208" s="185" t="s">
        <v>61</v>
      </c>
      <c r="E208" s="186" t="s">
        <v>402</v>
      </c>
      <c r="F208" s="187" t="s">
        <v>403</v>
      </c>
      <c r="G208" s="237"/>
      <c r="H208" s="422">
        <v>0</v>
      </c>
      <c r="I208" s="194">
        <v>0</v>
      </c>
      <c r="J208" s="195" t="s">
        <v>65</v>
      </c>
    </row>
    <row r="209" spans="1:10" x14ac:dyDescent="0.2">
      <c r="A209" s="25"/>
      <c r="B209" s="184" t="s">
        <v>404</v>
      </c>
      <c r="C209" s="185" t="s">
        <v>69</v>
      </c>
      <c r="D209" s="185" t="s">
        <v>61</v>
      </c>
      <c r="E209" s="186">
        <v>24</v>
      </c>
      <c r="F209" s="187" t="s">
        <v>377</v>
      </c>
      <c r="G209" s="237" t="s">
        <v>81</v>
      </c>
      <c r="H209" s="422" t="s">
        <v>65</v>
      </c>
      <c r="I209" s="194" t="s">
        <v>65</v>
      </c>
      <c r="J209" s="195" t="s">
        <v>65</v>
      </c>
    </row>
    <row r="210" spans="1:10" ht="13.5" thickBot="1" x14ac:dyDescent="0.25">
      <c r="A210" s="288"/>
      <c r="B210" s="245" t="s">
        <v>405</v>
      </c>
      <c r="C210" s="246" t="s">
        <v>126</v>
      </c>
      <c r="D210" s="246" t="s">
        <v>406</v>
      </c>
      <c r="E210" s="247" t="s">
        <v>407</v>
      </c>
      <c r="F210" s="248" t="s">
        <v>408</v>
      </c>
      <c r="G210" s="399"/>
      <c r="H210" s="419">
        <v>0</v>
      </c>
      <c r="I210" s="276" t="s">
        <v>65</v>
      </c>
      <c r="J210" s="277" t="s">
        <v>65</v>
      </c>
    </row>
    <row r="211" spans="1:10" ht="13.5" thickBot="1" x14ac:dyDescent="0.25">
      <c r="A211" s="159"/>
      <c r="B211" s="170"/>
      <c r="C211" s="173"/>
      <c r="D211" s="173"/>
      <c r="E211" s="174"/>
      <c r="F211" s="175"/>
      <c r="G211" s="176"/>
      <c r="H211" s="189"/>
      <c r="I211" s="189"/>
      <c r="J211" s="190"/>
    </row>
    <row r="212" spans="1:10" x14ac:dyDescent="0.2">
      <c r="A212" s="116" t="s">
        <v>409</v>
      </c>
      <c r="B212" s="117" t="s">
        <v>410</v>
      </c>
      <c r="C212" s="118" t="s">
        <v>69</v>
      </c>
      <c r="D212" s="118" t="s">
        <v>61</v>
      </c>
      <c r="E212" s="119" t="s">
        <v>411</v>
      </c>
      <c r="F212" s="285" t="s">
        <v>412</v>
      </c>
      <c r="G212" s="450" t="s">
        <v>81</v>
      </c>
      <c r="H212" s="421" t="s">
        <v>65</v>
      </c>
      <c r="I212" s="286" t="s">
        <v>65</v>
      </c>
      <c r="J212" s="287" t="s">
        <v>65</v>
      </c>
    </row>
    <row r="213" spans="1:10" ht="25.5" x14ac:dyDescent="0.2">
      <c r="A213" s="25"/>
      <c r="B213" s="187" t="s">
        <v>413</v>
      </c>
      <c r="C213" s="185" t="s">
        <v>69</v>
      </c>
      <c r="D213" s="185" t="s">
        <v>61</v>
      </c>
      <c r="E213" s="186" t="s">
        <v>414</v>
      </c>
      <c r="F213" s="187" t="s">
        <v>415</v>
      </c>
      <c r="G213" s="237"/>
      <c r="H213" s="422" t="s">
        <v>65</v>
      </c>
      <c r="I213" s="194" t="s">
        <v>65</v>
      </c>
      <c r="J213" s="195" t="s">
        <v>65</v>
      </c>
    </row>
    <row r="214" spans="1:10" x14ac:dyDescent="0.2">
      <c r="A214" s="25"/>
      <c r="B214" s="184" t="s">
        <v>416</v>
      </c>
      <c r="C214" s="185" t="s">
        <v>126</v>
      </c>
      <c r="D214" s="185" t="s">
        <v>61</v>
      </c>
      <c r="E214" s="186">
        <v>3</v>
      </c>
      <c r="F214" s="187" t="s">
        <v>417</v>
      </c>
      <c r="G214" s="237"/>
      <c r="H214" s="422" t="s">
        <v>65</v>
      </c>
      <c r="I214" s="194" t="s">
        <v>65</v>
      </c>
      <c r="J214" s="195" t="s">
        <v>65</v>
      </c>
    </row>
    <row r="215" spans="1:10" x14ac:dyDescent="0.2">
      <c r="A215" s="25"/>
      <c r="B215" s="184" t="s">
        <v>418</v>
      </c>
      <c r="C215" s="185" t="s">
        <v>126</v>
      </c>
      <c r="D215" s="185" t="s">
        <v>419</v>
      </c>
      <c r="E215" s="186">
        <v>250</v>
      </c>
      <c r="F215" s="187" t="s">
        <v>420</v>
      </c>
      <c r="G215" s="237" t="s">
        <v>81</v>
      </c>
      <c r="H215" s="422" t="s">
        <v>65</v>
      </c>
      <c r="I215" s="194" t="s">
        <v>65</v>
      </c>
      <c r="J215" s="195" t="s">
        <v>65</v>
      </c>
    </row>
    <row r="216" spans="1:10" x14ac:dyDescent="0.2">
      <c r="A216" s="25"/>
      <c r="B216" s="184" t="s">
        <v>421</v>
      </c>
      <c r="C216" s="185" t="s">
        <v>126</v>
      </c>
      <c r="D216" s="185" t="s">
        <v>422</v>
      </c>
      <c r="E216" s="186">
        <v>50</v>
      </c>
      <c r="F216" s="187" t="s">
        <v>423</v>
      </c>
      <c r="G216" s="237"/>
      <c r="H216" s="422" t="s">
        <v>65</v>
      </c>
      <c r="I216" s="194" t="s">
        <v>65</v>
      </c>
      <c r="J216" s="195" t="s">
        <v>65</v>
      </c>
    </row>
    <row r="217" spans="1:10" x14ac:dyDescent="0.2">
      <c r="A217" s="25"/>
      <c r="B217" s="184" t="s">
        <v>424</v>
      </c>
      <c r="C217" s="185" t="s">
        <v>126</v>
      </c>
      <c r="D217" s="185" t="s">
        <v>382</v>
      </c>
      <c r="E217" s="186">
        <v>22000</v>
      </c>
      <c r="F217" s="187" t="s">
        <v>425</v>
      </c>
      <c r="G217" s="237"/>
      <c r="H217" s="422" t="s">
        <v>65</v>
      </c>
      <c r="I217" s="194" t="s">
        <v>65</v>
      </c>
      <c r="J217" s="195" t="s">
        <v>65</v>
      </c>
    </row>
    <row r="218" spans="1:10" ht="13.5" thickBot="1" x14ac:dyDescent="0.25">
      <c r="A218" s="288"/>
      <c r="B218" s="245" t="s">
        <v>426</v>
      </c>
      <c r="C218" s="246" t="s">
        <v>126</v>
      </c>
      <c r="D218" s="246" t="s">
        <v>382</v>
      </c>
      <c r="E218" s="247">
        <v>400</v>
      </c>
      <c r="F218" s="248" t="s">
        <v>427</v>
      </c>
      <c r="G218" s="399"/>
      <c r="H218" s="419" t="s">
        <v>65</v>
      </c>
      <c r="I218" s="276" t="s">
        <v>65</v>
      </c>
      <c r="J218" s="277" t="s">
        <v>65</v>
      </c>
    </row>
    <row r="219" spans="1:10" x14ac:dyDescent="0.2">
      <c r="A219" s="159"/>
      <c r="B219" s="170"/>
      <c r="C219" s="173"/>
      <c r="D219" s="173"/>
      <c r="E219" s="174"/>
      <c r="F219" s="175"/>
      <c r="G219" s="176"/>
      <c r="H219" s="189"/>
      <c r="I219" s="189"/>
      <c r="J219" s="190"/>
    </row>
    <row r="220" spans="1:10" ht="13.5" thickBot="1" x14ac:dyDescent="0.25">
      <c r="A220" s="159"/>
      <c r="B220" s="170"/>
      <c r="C220" s="173"/>
      <c r="D220" s="173"/>
      <c r="E220" s="174"/>
      <c r="F220" s="175"/>
      <c r="G220" s="176"/>
      <c r="H220" s="189"/>
      <c r="I220" s="189"/>
      <c r="J220" s="190"/>
    </row>
    <row r="221" spans="1:10" x14ac:dyDescent="0.2">
      <c r="A221" s="116" t="s">
        <v>428</v>
      </c>
      <c r="B221" s="309" t="s">
        <v>429</v>
      </c>
      <c r="C221" s="118" t="s">
        <v>69</v>
      </c>
      <c r="D221" s="118" t="s">
        <v>61</v>
      </c>
      <c r="E221" s="119"/>
      <c r="F221" s="285" t="s">
        <v>430</v>
      </c>
      <c r="G221" s="450" t="s">
        <v>81</v>
      </c>
      <c r="H221" s="421" t="s">
        <v>65</v>
      </c>
      <c r="I221" s="286" t="s">
        <v>65</v>
      </c>
      <c r="J221" s="287" t="s">
        <v>65</v>
      </c>
    </row>
    <row r="222" spans="1:10" x14ac:dyDescent="0.2">
      <c r="A222" s="25"/>
      <c r="B222" s="184" t="s">
        <v>431</v>
      </c>
      <c r="C222" s="185" t="s">
        <v>69</v>
      </c>
      <c r="D222" s="185" t="s">
        <v>61</v>
      </c>
      <c r="E222" s="186"/>
      <c r="F222" s="187" t="s">
        <v>432</v>
      </c>
      <c r="G222" s="237" t="s">
        <v>81</v>
      </c>
      <c r="H222" s="422" t="s">
        <v>65</v>
      </c>
      <c r="I222" s="194" t="s">
        <v>65</v>
      </c>
      <c r="J222" s="195" t="s">
        <v>65</v>
      </c>
    </row>
    <row r="223" spans="1:10" x14ac:dyDescent="0.2">
      <c r="A223" s="25"/>
      <c r="B223" s="184" t="s">
        <v>433</v>
      </c>
      <c r="C223" s="185" t="s">
        <v>69</v>
      </c>
      <c r="D223" s="185" t="s">
        <v>61</v>
      </c>
      <c r="E223" s="186">
        <v>4</v>
      </c>
      <c r="F223" s="187" t="s">
        <v>434</v>
      </c>
      <c r="G223" s="237" t="s">
        <v>140</v>
      </c>
      <c r="H223" s="422" t="s">
        <v>65</v>
      </c>
      <c r="I223" s="194" t="s">
        <v>65</v>
      </c>
      <c r="J223" s="195" t="s">
        <v>65</v>
      </c>
    </row>
    <row r="224" spans="1:10" x14ac:dyDescent="0.2">
      <c r="A224" s="25"/>
      <c r="B224" s="184" t="s">
        <v>435</v>
      </c>
      <c r="C224" s="185" t="s">
        <v>69</v>
      </c>
      <c r="D224" s="185" t="s">
        <v>61</v>
      </c>
      <c r="E224" s="186"/>
      <c r="F224" s="187" t="s">
        <v>436</v>
      </c>
      <c r="G224" s="237" t="s">
        <v>81</v>
      </c>
      <c r="H224" s="422">
        <v>0</v>
      </c>
      <c r="I224" s="194" t="s">
        <v>65</v>
      </c>
      <c r="J224" s="195" t="s">
        <v>65</v>
      </c>
    </row>
    <row r="225" spans="1:10" x14ac:dyDescent="0.2">
      <c r="A225" s="25"/>
      <c r="B225" s="184" t="s">
        <v>437</v>
      </c>
      <c r="C225" s="185" t="s">
        <v>69</v>
      </c>
      <c r="D225" s="185" t="s">
        <v>61</v>
      </c>
      <c r="E225" s="186"/>
      <c r="F225" s="187" t="s">
        <v>438</v>
      </c>
      <c r="G225" s="237" t="s">
        <v>81</v>
      </c>
      <c r="H225" s="422">
        <v>0</v>
      </c>
      <c r="I225" s="194">
        <v>0</v>
      </c>
      <c r="J225" s="195" t="s">
        <v>65</v>
      </c>
    </row>
    <row r="226" spans="1:10" ht="13.5" thickBot="1" x14ac:dyDescent="0.25">
      <c r="A226" s="288"/>
      <c r="B226" s="245" t="s">
        <v>439</v>
      </c>
      <c r="C226" s="246" t="s">
        <v>69</v>
      </c>
      <c r="D226" s="246" t="s">
        <v>61</v>
      </c>
      <c r="E226" s="247"/>
      <c r="F226" s="248" t="s">
        <v>440</v>
      </c>
      <c r="G226" s="399" t="s">
        <v>81</v>
      </c>
      <c r="H226" s="419">
        <v>0</v>
      </c>
      <c r="I226" s="276">
        <v>0</v>
      </c>
      <c r="J226" s="277" t="s">
        <v>65</v>
      </c>
    </row>
    <row r="227" spans="1:10" ht="13.5" thickBot="1" x14ac:dyDescent="0.25">
      <c r="A227" s="159"/>
      <c r="B227" s="170"/>
      <c r="C227" s="173"/>
      <c r="D227" s="173"/>
      <c r="E227" s="174"/>
      <c r="F227" s="175"/>
      <c r="G227" s="176"/>
      <c r="H227" s="189"/>
      <c r="I227" s="189"/>
      <c r="J227" s="190"/>
    </row>
    <row r="228" spans="1:10" x14ac:dyDescent="0.2">
      <c r="A228" s="116" t="s">
        <v>441</v>
      </c>
      <c r="B228" s="309" t="s">
        <v>442</v>
      </c>
      <c r="C228" s="118" t="s">
        <v>69</v>
      </c>
      <c r="D228" s="118" t="s">
        <v>61</v>
      </c>
      <c r="E228" s="119"/>
      <c r="F228" s="285" t="s">
        <v>99</v>
      </c>
      <c r="G228" s="450" t="s">
        <v>81</v>
      </c>
      <c r="H228" s="421" t="s">
        <v>65</v>
      </c>
      <c r="I228" s="286" t="s">
        <v>65</v>
      </c>
      <c r="J228" s="287" t="s">
        <v>65</v>
      </c>
    </row>
    <row r="229" spans="1:10" x14ac:dyDescent="0.2">
      <c r="A229" s="25"/>
      <c r="B229" s="184" t="s">
        <v>443</v>
      </c>
      <c r="C229" s="185" t="s">
        <v>126</v>
      </c>
      <c r="D229" s="185" t="s">
        <v>258</v>
      </c>
      <c r="E229" s="186"/>
      <c r="F229" s="187" t="s">
        <v>444</v>
      </c>
      <c r="G229" s="237" t="s">
        <v>183</v>
      </c>
      <c r="H229" s="422">
        <v>0</v>
      </c>
      <c r="I229" s="194" t="s">
        <v>65</v>
      </c>
      <c r="J229" s="195" t="s">
        <v>65</v>
      </c>
    </row>
    <row r="230" spans="1:10" ht="13.5" thickBot="1" x14ac:dyDescent="0.25">
      <c r="A230" s="288"/>
      <c r="B230" s="245" t="s">
        <v>445</v>
      </c>
      <c r="C230" s="246" t="s">
        <v>126</v>
      </c>
      <c r="D230" s="246" t="s">
        <v>258</v>
      </c>
      <c r="E230" s="247"/>
      <c r="F230" s="248" t="s">
        <v>446</v>
      </c>
      <c r="G230" s="399" t="s">
        <v>183</v>
      </c>
      <c r="H230" s="419">
        <v>0</v>
      </c>
      <c r="I230" s="276" t="s">
        <v>65</v>
      </c>
      <c r="J230" s="277" t="s">
        <v>65</v>
      </c>
    </row>
    <row r="231" spans="1:10" ht="13.5" thickBot="1" x14ac:dyDescent="0.25">
      <c r="A231" s="159"/>
      <c r="B231" s="170"/>
      <c r="C231" s="173"/>
      <c r="D231" s="173"/>
      <c r="E231" s="174"/>
      <c r="F231" s="175"/>
      <c r="G231" s="176"/>
      <c r="H231" s="189"/>
      <c r="I231" s="189"/>
      <c r="J231" s="190"/>
    </row>
    <row r="232" spans="1:10" x14ac:dyDescent="0.2">
      <c r="A232" s="116" t="s">
        <v>447</v>
      </c>
      <c r="B232" s="309" t="s">
        <v>448</v>
      </c>
      <c r="C232" s="118" t="s">
        <v>69</v>
      </c>
      <c r="D232" s="118" t="s">
        <v>61</v>
      </c>
      <c r="E232" s="119"/>
      <c r="F232" s="285" t="s">
        <v>449</v>
      </c>
      <c r="G232" s="450" t="s">
        <v>81</v>
      </c>
      <c r="H232" s="421" t="s">
        <v>65</v>
      </c>
      <c r="I232" s="286" t="s">
        <v>65</v>
      </c>
      <c r="J232" s="287" t="s">
        <v>65</v>
      </c>
    </row>
    <row r="233" spans="1:10" ht="13.5" thickBot="1" x14ac:dyDescent="0.25">
      <c r="A233" s="288"/>
      <c r="B233" s="245" t="s">
        <v>450</v>
      </c>
      <c r="C233" s="246" t="s">
        <v>69</v>
      </c>
      <c r="D233" s="246" t="s">
        <v>61</v>
      </c>
      <c r="E233" s="247"/>
      <c r="F233" s="248" t="s">
        <v>451</v>
      </c>
      <c r="G233" s="399" t="s">
        <v>81</v>
      </c>
      <c r="H233" s="419" t="s">
        <v>65</v>
      </c>
      <c r="I233" s="276" t="s">
        <v>65</v>
      </c>
      <c r="J233" s="277" t="s">
        <v>65</v>
      </c>
    </row>
    <row r="234" spans="1:10" ht="13.5" thickBot="1" x14ac:dyDescent="0.25">
      <c r="A234" s="159"/>
      <c r="B234" s="170"/>
      <c r="C234" s="173"/>
      <c r="D234" s="173"/>
      <c r="E234" s="174"/>
      <c r="F234" s="175"/>
      <c r="G234" s="176"/>
      <c r="H234" s="189"/>
      <c r="I234" s="189"/>
      <c r="J234" s="190"/>
    </row>
    <row r="235" spans="1:10" ht="13.5" thickBot="1" x14ac:dyDescent="0.25">
      <c r="A235" s="291" t="s">
        <v>452</v>
      </c>
      <c r="B235" s="295" t="s">
        <v>453</v>
      </c>
      <c r="C235" s="293" t="s">
        <v>69</v>
      </c>
      <c r="D235" s="293" t="s">
        <v>61</v>
      </c>
      <c r="E235" s="294"/>
      <c r="F235" s="301" t="s">
        <v>454</v>
      </c>
      <c r="G235" s="451" t="s">
        <v>81</v>
      </c>
      <c r="H235" s="426" t="s">
        <v>65</v>
      </c>
      <c r="I235" s="296" t="s">
        <v>65</v>
      </c>
      <c r="J235" s="297" t="s">
        <v>65</v>
      </c>
    </row>
    <row r="236" spans="1:10" ht="13.5" thickBot="1" x14ac:dyDescent="0.25">
      <c r="A236" s="159"/>
      <c r="B236" s="170"/>
      <c r="C236" s="173"/>
      <c r="D236" s="173"/>
      <c r="E236" s="174"/>
      <c r="F236" s="175"/>
      <c r="G236" s="176"/>
      <c r="H236" s="189"/>
      <c r="I236" s="189"/>
      <c r="J236" s="190"/>
    </row>
    <row r="237" spans="1:10" ht="13.5" thickBot="1" x14ac:dyDescent="0.25">
      <c r="A237" s="291" t="s">
        <v>455</v>
      </c>
      <c r="B237" s="295" t="s">
        <v>456</v>
      </c>
      <c r="C237" s="293" t="s">
        <v>69</v>
      </c>
      <c r="D237" s="293" t="s">
        <v>61</v>
      </c>
      <c r="E237" s="294"/>
      <c r="F237" s="301" t="s">
        <v>457</v>
      </c>
      <c r="G237" s="451" t="s">
        <v>81</v>
      </c>
      <c r="H237" s="426" t="s">
        <v>65</v>
      </c>
      <c r="I237" s="296" t="s">
        <v>65</v>
      </c>
      <c r="J237" s="297" t="s">
        <v>65</v>
      </c>
    </row>
    <row r="238" spans="1:10" ht="13.5" thickBot="1" x14ac:dyDescent="0.25">
      <c r="A238" s="159"/>
      <c r="B238" s="170"/>
      <c r="C238" s="173"/>
      <c r="D238" s="173"/>
      <c r="E238" s="174"/>
      <c r="F238" s="175"/>
      <c r="G238" s="176"/>
      <c r="H238" s="189"/>
      <c r="I238" s="189"/>
      <c r="J238" s="190"/>
    </row>
    <row r="239" spans="1:10" ht="13.5" thickBot="1" x14ac:dyDescent="0.25">
      <c r="A239" s="291" t="s">
        <v>458</v>
      </c>
      <c r="B239" s="295" t="s">
        <v>459</v>
      </c>
      <c r="C239" s="293" t="s">
        <v>126</v>
      </c>
      <c r="D239" s="293" t="s">
        <v>138</v>
      </c>
      <c r="E239" s="294">
        <v>4</v>
      </c>
      <c r="F239" s="301" t="s">
        <v>460</v>
      </c>
      <c r="G239" s="451" t="s">
        <v>140</v>
      </c>
      <c r="H239" s="423">
        <v>0</v>
      </c>
      <c r="I239" s="296" t="s">
        <v>65</v>
      </c>
      <c r="J239" s="297" t="s">
        <v>65</v>
      </c>
    </row>
    <row r="240" spans="1:10" ht="13.5" thickBot="1" x14ac:dyDescent="0.25">
      <c r="A240" s="159"/>
      <c r="B240" s="170"/>
      <c r="C240" s="173"/>
      <c r="D240" s="173"/>
      <c r="E240" s="174"/>
      <c r="F240" s="175"/>
      <c r="G240" s="176"/>
      <c r="H240" s="189"/>
      <c r="I240" s="189"/>
      <c r="J240" s="190"/>
    </row>
    <row r="241" spans="1:10" ht="13.5" thickBot="1" x14ac:dyDescent="0.25">
      <c r="A241" s="291" t="s">
        <v>461</v>
      </c>
      <c r="B241" s="295" t="s">
        <v>462</v>
      </c>
      <c r="C241" s="293" t="s">
        <v>69</v>
      </c>
      <c r="D241" s="293" t="s">
        <v>61</v>
      </c>
      <c r="E241" s="294"/>
      <c r="F241" s="301" t="s">
        <v>463</v>
      </c>
      <c r="G241" s="451" t="s">
        <v>81</v>
      </c>
      <c r="H241" s="423">
        <v>0</v>
      </c>
      <c r="I241" s="296" t="s">
        <v>65</v>
      </c>
      <c r="J241" s="297" t="s">
        <v>65</v>
      </c>
    </row>
    <row r="242" spans="1:10" ht="13.5" thickBot="1" x14ac:dyDescent="0.25">
      <c r="A242" s="159"/>
      <c r="B242" s="170"/>
      <c r="C242" s="173"/>
      <c r="D242" s="173"/>
      <c r="E242" s="174"/>
      <c r="F242" s="175"/>
      <c r="G242" s="176"/>
      <c r="H242" s="189"/>
      <c r="I242" s="189"/>
      <c r="J242" s="190"/>
    </row>
    <row r="243" spans="1:10" ht="13.5" thickBot="1" x14ac:dyDescent="0.25">
      <c r="A243" s="291" t="s">
        <v>464</v>
      </c>
      <c r="B243" s="295" t="s">
        <v>465</v>
      </c>
      <c r="C243" s="293" t="s">
        <v>126</v>
      </c>
      <c r="D243" s="293" t="s">
        <v>333</v>
      </c>
      <c r="E243" s="294"/>
      <c r="F243" s="301" t="s">
        <v>466</v>
      </c>
      <c r="G243" s="451" t="s">
        <v>336</v>
      </c>
      <c r="H243" s="423">
        <v>0</v>
      </c>
      <c r="I243" s="296" t="s">
        <v>65</v>
      </c>
      <c r="J243" s="297" t="s">
        <v>65</v>
      </c>
    </row>
    <row r="244" spans="1:10" ht="13.5" thickBot="1" x14ac:dyDescent="0.25">
      <c r="A244" s="159"/>
      <c r="B244" s="170"/>
      <c r="C244" s="173"/>
      <c r="D244" s="173"/>
      <c r="E244" s="174"/>
      <c r="F244" s="175"/>
      <c r="G244" s="176"/>
      <c r="H244" s="189"/>
      <c r="I244" s="189"/>
      <c r="J244" s="190"/>
    </row>
    <row r="245" spans="1:10" x14ac:dyDescent="0.2">
      <c r="A245" s="116" t="s">
        <v>467</v>
      </c>
      <c r="B245" s="309" t="s">
        <v>468</v>
      </c>
      <c r="C245" s="118" t="s">
        <v>126</v>
      </c>
      <c r="D245" s="118" t="s">
        <v>138</v>
      </c>
      <c r="E245" s="119"/>
      <c r="F245" s="285" t="s">
        <v>469</v>
      </c>
      <c r="G245" s="450" t="s">
        <v>140</v>
      </c>
      <c r="H245" s="421">
        <v>0</v>
      </c>
      <c r="I245" s="286" t="s">
        <v>65</v>
      </c>
      <c r="J245" s="287" t="s">
        <v>65</v>
      </c>
    </row>
    <row r="246" spans="1:10" ht="13.5" thickBot="1" x14ac:dyDescent="0.25">
      <c r="A246" s="288"/>
      <c r="B246" s="245" t="s">
        <v>470</v>
      </c>
      <c r="C246" s="246" t="s">
        <v>126</v>
      </c>
      <c r="D246" s="246" t="s">
        <v>471</v>
      </c>
      <c r="E246" s="247"/>
      <c r="F246" s="248" t="s">
        <v>472</v>
      </c>
      <c r="G246" s="399" t="s">
        <v>473</v>
      </c>
      <c r="H246" s="419">
        <v>0</v>
      </c>
      <c r="I246" s="276" t="s">
        <v>65</v>
      </c>
      <c r="J246" s="277" t="s">
        <v>65</v>
      </c>
    </row>
    <row r="247" spans="1:10" ht="13.5" thickBot="1" x14ac:dyDescent="0.25">
      <c r="A247" s="159"/>
      <c r="B247" s="170"/>
      <c r="C247" s="173"/>
      <c r="D247" s="173"/>
      <c r="E247" s="174"/>
      <c r="F247" s="175"/>
      <c r="G247" s="176"/>
      <c r="H247" s="189"/>
      <c r="I247" s="189"/>
      <c r="J247" s="190"/>
    </row>
    <row r="248" spans="1:10" ht="13.5" thickBot="1" x14ac:dyDescent="0.25">
      <c r="A248" s="291" t="s">
        <v>474</v>
      </c>
      <c r="B248" s="295" t="s">
        <v>475</v>
      </c>
      <c r="C248" s="293" t="s">
        <v>126</v>
      </c>
      <c r="D248" s="293" t="s">
        <v>175</v>
      </c>
      <c r="E248" s="294">
        <v>25</v>
      </c>
      <c r="F248" s="301" t="s">
        <v>476</v>
      </c>
      <c r="G248" s="451" t="s">
        <v>183</v>
      </c>
      <c r="H248" s="426" t="s">
        <v>65</v>
      </c>
      <c r="I248" s="296" t="s">
        <v>65</v>
      </c>
      <c r="J248" s="297" t="s">
        <v>65</v>
      </c>
    </row>
    <row r="249" spans="1:10" ht="13.5" thickBot="1" x14ac:dyDescent="0.25">
      <c r="A249" s="159"/>
      <c r="B249" s="170"/>
      <c r="C249" s="173"/>
      <c r="D249" s="173"/>
      <c r="E249" s="174"/>
      <c r="F249" s="175"/>
      <c r="G249" s="176"/>
      <c r="H249" s="189"/>
      <c r="I249" s="189"/>
      <c r="J249" s="190"/>
    </row>
    <row r="250" spans="1:10" x14ac:dyDescent="0.2">
      <c r="A250" s="116" t="s">
        <v>477</v>
      </c>
      <c r="B250" s="309" t="s">
        <v>172</v>
      </c>
      <c r="C250" s="118" t="s">
        <v>69</v>
      </c>
      <c r="D250" s="118" t="s">
        <v>61</v>
      </c>
      <c r="E250" s="119"/>
      <c r="F250" s="285" t="s">
        <v>173</v>
      </c>
      <c r="G250" s="450" t="s">
        <v>81</v>
      </c>
      <c r="H250" s="421" t="s">
        <v>65</v>
      </c>
      <c r="I250" s="286" t="s">
        <v>65</v>
      </c>
      <c r="J250" s="287" t="s">
        <v>65</v>
      </c>
    </row>
    <row r="251" spans="1:10" ht="13.5" thickBot="1" x14ac:dyDescent="0.25">
      <c r="A251" s="288"/>
      <c r="B251" s="245" t="s">
        <v>478</v>
      </c>
      <c r="C251" s="246"/>
      <c r="D251" s="246" t="s">
        <v>61</v>
      </c>
      <c r="E251" s="247"/>
      <c r="F251" s="248" t="s">
        <v>479</v>
      </c>
      <c r="G251" s="399" t="s">
        <v>81</v>
      </c>
      <c r="H251" s="419">
        <v>0</v>
      </c>
      <c r="I251" s="276" t="s">
        <v>65</v>
      </c>
      <c r="J251" s="277" t="s">
        <v>65</v>
      </c>
    </row>
    <row r="252" spans="1:10" ht="13.5" thickBot="1" x14ac:dyDescent="0.25">
      <c r="A252" s="159"/>
      <c r="B252" s="170"/>
      <c r="C252" s="173"/>
      <c r="D252" s="173"/>
      <c r="E252" s="174"/>
      <c r="F252" s="175"/>
      <c r="G252" s="176"/>
      <c r="H252" s="206"/>
      <c r="I252" s="206"/>
      <c r="J252" s="207"/>
    </row>
    <row r="253" spans="1:10" ht="13.5" thickBot="1" x14ac:dyDescent="0.25">
      <c r="A253" s="291" t="s">
        <v>480</v>
      </c>
      <c r="B253" s="295" t="s">
        <v>481</v>
      </c>
      <c r="C253" s="293" t="s">
        <v>69</v>
      </c>
      <c r="D253" s="293" t="s">
        <v>61</v>
      </c>
      <c r="E253" s="294"/>
      <c r="F253" s="301" t="s">
        <v>482</v>
      </c>
      <c r="G253" s="451" t="s">
        <v>81</v>
      </c>
      <c r="H253" s="427">
        <v>0</v>
      </c>
      <c r="I253" s="310" t="s">
        <v>65</v>
      </c>
      <c r="J253" s="311" t="s">
        <v>65</v>
      </c>
    </row>
    <row r="254" spans="1:10" ht="13.5" thickBot="1" x14ac:dyDescent="0.25">
      <c r="A254" s="159"/>
      <c r="B254" s="170"/>
      <c r="C254" s="173"/>
      <c r="D254" s="173"/>
      <c r="E254" s="174"/>
      <c r="F254" s="175"/>
      <c r="G254" s="176"/>
      <c r="H254" s="206"/>
      <c r="I254" s="206"/>
      <c r="J254" s="207"/>
    </row>
    <row r="255" spans="1:10" x14ac:dyDescent="0.2">
      <c r="A255" s="116" t="s">
        <v>483</v>
      </c>
      <c r="B255" s="117" t="s">
        <v>484</v>
      </c>
      <c r="C255" s="118" t="s">
        <v>126</v>
      </c>
      <c r="D255" s="118" t="s">
        <v>138</v>
      </c>
      <c r="E255" s="119" t="s">
        <v>485</v>
      </c>
      <c r="F255" s="285" t="s">
        <v>486</v>
      </c>
      <c r="G255" s="450" t="s">
        <v>81</v>
      </c>
      <c r="H255" s="428" t="s">
        <v>65</v>
      </c>
      <c r="I255" s="312" t="s">
        <v>65</v>
      </c>
      <c r="J255" s="313" t="s">
        <v>65</v>
      </c>
    </row>
    <row r="256" spans="1:10" x14ac:dyDescent="0.2">
      <c r="A256" s="25"/>
      <c r="B256" s="184" t="s">
        <v>487</v>
      </c>
      <c r="C256" s="185" t="s">
        <v>69</v>
      </c>
      <c r="D256" s="185" t="s">
        <v>61</v>
      </c>
      <c r="E256" s="186" t="s">
        <v>488</v>
      </c>
      <c r="F256" s="187" t="s">
        <v>489</v>
      </c>
      <c r="G256" s="237" t="s">
        <v>81</v>
      </c>
      <c r="H256" s="225">
        <v>0</v>
      </c>
      <c r="I256" s="208" t="s">
        <v>65</v>
      </c>
      <c r="J256" s="211" t="s">
        <v>65</v>
      </c>
    </row>
    <row r="257" spans="1:10" ht="13.5" thickBot="1" x14ac:dyDescent="0.25">
      <c r="A257" s="288"/>
      <c r="B257" s="245" t="s">
        <v>490</v>
      </c>
      <c r="C257" s="246" t="s">
        <v>69</v>
      </c>
      <c r="D257" s="246" t="s">
        <v>61</v>
      </c>
      <c r="E257" s="247" t="s">
        <v>491</v>
      </c>
      <c r="F257" s="248" t="s">
        <v>492</v>
      </c>
      <c r="G257" s="399" t="s">
        <v>353</v>
      </c>
      <c r="H257" s="344">
        <v>0</v>
      </c>
      <c r="I257" s="314" t="s">
        <v>65</v>
      </c>
      <c r="J257" s="315" t="s">
        <v>65</v>
      </c>
    </row>
    <row r="258" spans="1:10" ht="13.5" thickBot="1" x14ac:dyDescent="0.25">
      <c r="A258" s="159"/>
      <c r="B258" s="170"/>
      <c r="C258" s="173"/>
      <c r="D258" s="173"/>
      <c r="E258" s="174"/>
      <c r="F258" s="175"/>
      <c r="G258" s="176"/>
      <c r="H258" s="206"/>
      <c r="I258" s="206"/>
      <c r="J258" s="207"/>
    </row>
    <row r="259" spans="1:10" ht="13.5" thickBot="1" x14ac:dyDescent="0.25">
      <c r="A259" s="291" t="s">
        <v>493</v>
      </c>
      <c r="B259" s="295" t="s">
        <v>494</v>
      </c>
      <c r="C259" s="293" t="s">
        <v>126</v>
      </c>
      <c r="D259" s="293" t="s">
        <v>127</v>
      </c>
      <c r="E259" s="294"/>
      <c r="F259" s="301" t="s">
        <v>323</v>
      </c>
      <c r="G259" s="451" t="s">
        <v>130</v>
      </c>
      <c r="H259" s="427">
        <v>0</v>
      </c>
      <c r="I259" s="310" t="s">
        <v>65</v>
      </c>
      <c r="J259" s="311" t="s">
        <v>65</v>
      </c>
    </row>
    <row r="260" spans="1:10" ht="13.5" thickBot="1" x14ac:dyDescent="0.25">
      <c r="A260" s="159"/>
      <c r="B260" s="170"/>
      <c r="C260" s="173"/>
      <c r="D260" s="173"/>
      <c r="E260" s="174"/>
      <c r="F260" s="175"/>
      <c r="G260" s="176"/>
      <c r="H260" s="206"/>
      <c r="I260" s="206"/>
      <c r="J260" s="207"/>
    </row>
    <row r="261" spans="1:10" ht="13.5" thickBot="1" x14ac:dyDescent="0.25">
      <c r="A261" s="291" t="s">
        <v>495</v>
      </c>
      <c r="B261" s="295" t="s">
        <v>496</v>
      </c>
      <c r="C261" s="293" t="s">
        <v>320</v>
      </c>
      <c r="D261" s="293" t="s">
        <v>497</v>
      </c>
      <c r="E261" s="294" t="s">
        <v>498</v>
      </c>
      <c r="F261" s="301" t="s">
        <v>499</v>
      </c>
      <c r="G261" s="451" t="s">
        <v>81</v>
      </c>
      <c r="H261" s="427">
        <v>0</v>
      </c>
      <c r="I261" s="310" t="s">
        <v>65</v>
      </c>
      <c r="J261" s="311" t="s">
        <v>65</v>
      </c>
    </row>
    <row r="262" spans="1:10" ht="13.5" thickBot="1" x14ac:dyDescent="0.25">
      <c r="A262" s="159"/>
      <c r="B262" s="170"/>
      <c r="C262" s="173"/>
      <c r="D262" s="173"/>
      <c r="E262" s="174"/>
      <c r="F262" s="175"/>
      <c r="G262" s="176"/>
      <c r="H262" s="206"/>
      <c r="I262" s="206"/>
      <c r="J262" s="207"/>
    </row>
    <row r="263" spans="1:10" x14ac:dyDescent="0.2">
      <c r="A263" s="116" t="s">
        <v>500</v>
      </c>
      <c r="B263" s="309" t="s">
        <v>501</v>
      </c>
      <c r="C263" s="118" t="s">
        <v>126</v>
      </c>
      <c r="D263" s="118" t="s">
        <v>138</v>
      </c>
      <c r="E263" s="119">
        <v>9</v>
      </c>
      <c r="F263" s="285" t="s">
        <v>502</v>
      </c>
      <c r="G263" s="450" t="s">
        <v>140</v>
      </c>
      <c r="H263" s="428">
        <v>0</v>
      </c>
      <c r="I263" s="312" t="s">
        <v>65</v>
      </c>
      <c r="J263" s="313" t="s">
        <v>65</v>
      </c>
    </row>
    <row r="264" spans="1:10" ht="13.5" thickBot="1" x14ac:dyDescent="0.25">
      <c r="A264" s="288"/>
      <c r="B264" s="245" t="s">
        <v>503</v>
      </c>
      <c r="C264" s="246" t="s">
        <v>126</v>
      </c>
      <c r="D264" s="246" t="s">
        <v>258</v>
      </c>
      <c r="E264" s="247">
        <v>110</v>
      </c>
      <c r="F264" s="248" t="s">
        <v>260</v>
      </c>
      <c r="G264" s="399" t="s">
        <v>183</v>
      </c>
      <c r="H264" s="344">
        <v>0</v>
      </c>
      <c r="I264" s="314" t="s">
        <v>65</v>
      </c>
      <c r="J264" s="315" t="s">
        <v>65</v>
      </c>
    </row>
    <row r="265" spans="1:10" ht="13.5" thickBot="1" x14ac:dyDescent="0.25">
      <c r="A265" s="159"/>
      <c r="B265" s="170"/>
      <c r="C265" s="173"/>
      <c r="D265" s="173"/>
      <c r="E265" s="174"/>
      <c r="F265" s="175"/>
      <c r="G265" s="176"/>
      <c r="H265" s="206"/>
      <c r="I265" s="206"/>
      <c r="J265" s="207"/>
    </row>
    <row r="266" spans="1:10" ht="13.5" thickBot="1" x14ac:dyDescent="0.25">
      <c r="A266" s="291" t="s">
        <v>504</v>
      </c>
      <c r="B266" s="295" t="s">
        <v>505</v>
      </c>
      <c r="C266" s="293" t="s">
        <v>126</v>
      </c>
      <c r="D266" s="293" t="s">
        <v>506</v>
      </c>
      <c r="E266" s="294">
        <v>0.6</v>
      </c>
      <c r="F266" s="301" t="s">
        <v>507</v>
      </c>
      <c r="G266" s="451" t="s">
        <v>508</v>
      </c>
      <c r="H266" s="427">
        <v>0</v>
      </c>
      <c r="I266" s="310" t="s">
        <v>65</v>
      </c>
      <c r="J266" s="311" t="s">
        <v>65</v>
      </c>
    </row>
    <row r="267" spans="1:10" ht="13.5" thickBot="1" x14ac:dyDescent="0.25">
      <c r="A267" s="159"/>
      <c r="B267" s="170"/>
      <c r="C267" s="173"/>
      <c r="D267" s="173"/>
      <c r="E267" s="174"/>
      <c r="F267" s="175"/>
      <c r="G267" s="176"/>
      <c r="H267" s="206"/>
      <c r="I267" s="206"/>
      <c r="J267" s="207"/>
    </row>
    <row r="268" spans="1:10" ht="13.5" thickBot="1" x14ac:dyDescent="0.25">
      <c r="A268" s="291" t="s">
        <v>509</v>
      </c>
      <c r="B268" s="295" t="s">
        <v>510</v>
      </c>
      <c r="C268" s="293" t="s">
        <v>69</v>
      </c>
      <c r="D268" s="293" t="s">
        <v>61</v>
      </c>
      <c r="E268" s="294"/>
      <c r="F268" s="301" t="s">
        <v>511</v>
      </c>
      <c r="G268" s="451" t="s">
        <v>81</v>
      </c>
      <c r="H268" s="427">
        <v>0</v>
      </c>
      <c r="I268" s="310" t="s">
        <v>65</v>
      </c>
      <c r="J268" s="311" t="s">
        <v>65</v>
      </c>
    </row>
    <row r="269" spans="1:10" ht="13.5" thickBot="1" x14ac:dyDescent="0.25">
      <c r="A269" s="159"/>
      <c r="B269" s="170"/>
      <c r="C269" s="173"/>
      <c r="D269" s="173"/>
      <c r="E269" s="174"/>
      <c r="F269" s="175"/>
      <c r="G269" s="176"/>
      <c r="H269" s="206"/>
      <c r="I269" s="206"/>
      <c r="J269" s="207"/>
    </row>
    <row r="270" spans="1:10" ht="13.5" thickBot="1" x14ac:dyDescent="0.25">
      <c r="A270" s="291" t="s">
        <v>512</v>
      </c>
      <c r="B270" s="295" t="s">
        <v>513</v>
      </c>
      <c r="C270" s="293" t="s">
        <v>69</v>
      </c>
      <c r="D270" s="293" t="s">
        <v>61</v>
      </c>
      <c r="E270" s="294" t="s">
        <v>514</v>
      </c>
      <c r="F270" s="301" t="s">
        <v>515</v>
      </c>
      <c r="G270" s="451" t="s">
        <v>81</v>
      </c>
      <c r="H270" s="427">
        <v>0</v>
      </c>
      <c r="I270" s="310" t="s">
        <v>65</v>
      </c>
      <c r="J270" s="311" t="s">
        <v>65</v>
      </c>
    </row>
    <row r="271" spans="1:10" ht="13.5" thickBot="1" x14ac:dyDescent="0.25">
      <c r="A271" s="159"/>
      <c r="B271" s="170"/>
      <c r="C271" s="173"/>
      <c r="D271" s="173"/>
      <c r="E271" s="174"/>
      <c r="F271" s="175"/>
      <c r="G271" s="176"/>
      <c r="H271" s="206"/>
      <c r="I271" s="206"/>
      <c r="J271" s="207"/>
    </row>
    <row r="272" spans="1:10" ht="28.15" customHeight="1" x14ac:dyDescent="0.2">
      <c r="A272" s="116" t="s">
        <v>516</v>
      </c>
      <c r="B272" s="285" t="s">
        <v>517</v>
      </c>
      <c r="C272" s="118" t="s">
        <v>126</v>
      </c>
      <c r="D272" s="118" t="s">
        <v>258</v>
      </c>
      <c r="E272" s="119">
        <v>3500</v>
      </c>
      <c r="F272" s="285" t="s">
        <v>518</v>
      </c>
      <c r="G272" s="450" t="s">
        <v>183</v>
      </c>
      <c r="H272" s="428" t="s">
        <v>65</v>
      </c>
      <c r="I272" s="312" t="s">
        <v>65</v>
      </c>
      <c r="J272" s="313" t="s">
        <v>65</v>
      </c>
    </row>
    <row r="273" spans="1:10" x14ac:dyDescent="0.2">
      <c r="A273" s="25"/>
      <c r="B273" s="184" t="s">
        <v>519</v>
      </c>
      <c r="C273" s="185" t="s">
        <v>69</v>
      </c>
      <c r="D273" s="185" t="s">
        <v>61</v>
      </c>
      <c r="E273" s="186" t="s">
        <v>520</v>
      </c>
      <c r="F273" s="187" t="s">
        <v>521</v>
      </c>
      <c r="G273" s="237" t="s">
        <v>81</v>
      </c>
      <c r="H273" s="225">
        <v>0</v>
      </c>
      <c r="I273" s="208" t="s">
        <v>65</v>
      </c>
      <c r="J273" s="211" t="s">
        <v>65</v>
      </c>
    </row>
    <row r="274" spans="1:10" x14ac:dyDescent="0.2">
      <c r="A274" s="25"/>
      <c r="B274" s="184" t="s">
        <v>522</v>
      </c>
      <c r="C274" s="185" t="s">
        <v>69</v>
      </c>
      <c r="D274" s="185" t="s">
        <v>61</v>
      </c>
      <c r="E274" s="186"/>
      <c r="F274" s="187" t="s">
        <v>523</v>
      </c>
      <c r="G274" s="237" t="s">
        <v>81</v>
      </c>
      <c r="H274" s="225">
        <v>0</v>
      </c>
      <c r="I274" s="208">
        <v>0</v>
      </c>
      <c r="J274" s="211" t="s">
        <v>65</v>
      </c>
    </row>
    <row r="275" spans="1:10" x14ac:dyDescent="0.2">
      <c r="A275" s="25"/>
      <c r="B275" s="184" t="s">
        <v>524</v>
      </c>
      <c r="C275" s="185" t="s">
        <v>69</v>
      </c>
      <c r="D275" s="185" t="s">
        <v>61</v>
      </c>
      <c r="E275" s="186"/>
      <c r="F275" s="187" t="s">
        <v>525</v>
      </c>
      <c r="G275" s="237" t="s">
        <v>81</v>
      </c>
      <c r="H275" s="225">
        <v>0</v>
      </c>
      <c r="I275" s="208" t="s">
        <v>65</v>
      </c>
      <c r="J275" s="211" t="s">
        <v>65</v>
      </c>
    </row>
    <row r="276" spans="1:10" x14ac:dyDescent="0.2">
      <c r="A276" s="25"/>
      <c r="B276" s="209" t="s">
        <v>526</v>
      </c>
      <c r="C276" s="185" t="s">
        <v>69</v>
      </c>
      <c r="D276" s="185" t="s">
        <v>61</v>
      </c>
      <c r="E276" s="186"/>
      <c r="F276" s="187" t="s">
        <v>527</v>
      </c>
      <c r="G276" s="237" t="s">
        <v>81</v>
      </c>
      <c r="H276" s="225">
        <v>0</v>
      </c>
      <c r="I276" s="208" t="s">
        <v>65</v>
      </c>
      <c r="J276" s="211" t="s">
        <v>65</v>
      </c>
    </row>
    <row r="277" spans="1:10" ht="13.5" thickBot="1" x14ac:dyDescent="0.25">
      <c r="A277" s="288"/>
      <c r="B277" s="316" t="s">
        <v>528</v>
      </c>
      <c r="C277" s="246" t="s">
        <v>69</v>
      </c>
      <c r="D277" s="246" t="s">
        <v>61</v>
      </c>
      <c r="E277" s="247"/>
      <c r="F277" s="248" t="s">
        <v>529</v>
      </c>
      <c r="G277" s="399" t="s">
        <v>81</v>
      </c>
      <c r="H277" s="344" t="s">
        <v>65</v>
      </c>
      <c r="I277" s="314" t="s">
        <v>65</v>
      </c>
      <c r="J277" s="315" t="s">
        <v>65</v>
      </c>
    </row>
    <row r="278" spans="1:10" ht="13.5" thickBot="1" x14ac:dyDescent="0.25">
      <c r="A278" s="159"/>
      <c r="B278" s="170"/>
      <c r="C278" s="173"/>
      <c r="D278" s="173"/>
      <c r="E278" s="174"/>
      <c r="F278" s="175"/>
      <c r="G278" s="176"/>
      <c r="H278" s="206"/>
      <c r="I278" s="206"/>
      <c r="J278" s="207"/>
    </row>
    <row r="279" spans="1:10" x14ac:dyDescent="0.2">
      <c r="A279" s="116" t="s">
        <v>530</v>
      </c>
      <c r="B279" s="309" t="s">
        <v>531</v>
      </c>
      <c r="C279" s="118" t="s">
        <v>126</v>
      </c>
      <c r="D279" s="118" t="s">
        <v>258</v>
      </c>
      <c r="E279" s="119">
        <v>1200</v>
      </c>
      <c r="F279" s="285" t="s">
        <v>532</v>
      </c>
      <c r="G279" s="450" t="s">
        <v>183</v>
      </c>
      <c r="H279" s="428">
        <v>0</v>
      </c>
      <c r="I279" s="312" t="s">
        <v>65</v>
      </c>
      <c r="J279" s="313" t="s">
        <v>65</v>
      </c>
    </row>
    <row r="280" spans="1:10" ht="13.5" thickBot="1" x14ac:dyDescent="0.25">
      <c r="A280" s="288"/>
      <c r="B280" s="316" t="s">
        <v>533</v>
      </c>
      <c r="C280" s="246" t="s">
        <v>69</v>
      </c>
      <c r="D280" s="246" t="s">
        <v>61</v>
      </c>
      <c r="E280" s="247"/>
      <c r="F280" s="248" t="s">
        <v>534</v>
      </c>
      <c r="G280" s="399" t="s">
        <v>81</v>
      </c>
      <c r="H280" s="344">
        <v>0</v>
      </c>
      <c r="I280" s="314" t="s">
        <v>65</v>
      </c>
      <c r="J280" s="315" t="s">
        <v>65</v>
      </c>
    </row>
    <row r="281" spans="1:10" ht="13.5" thickBot="1" x14ac:dyDescent="0.25">
      <c r="A281" s="159"/>
      <c r="B281" s="210"/>
      <c r="C281" s="173"/>
      <c r="D281" s="173"/>
      <c r="E281" s="174"/>
      <c r="F281" s="175"/>
      <c r="G281" s="176"/>
      <c r="H281" s="206"/>
      <c r="I281" s="206"/>
      <c r="J281" s="207"/>
    </row>
    <row r="282" spans="1:10" x14ac:dyDescent="0.2">
      <c r="A282" s="116" t="s">
        <v>535</v>
      </c>
      <c r="B282" s="117" t="s">
        <v>536</v>
      </c>
      <c r="C282" s="118" t="s">
        <v>69</v>
      </c>
      <c r="D282" s="118" t="s">
        <v>61</v>
      </c>
      <c r="E282" s="119"/>
      <c r="F282" s="285" t="s">
        <v>537</v>
      </c>
      <c r="G282" s="450" t="s">
        <v>81</v>
      </c>
      <c r="H282" s="428">
        <v>0</v>
      </c>
      <c r="I282" s="312" t="s">
        <v>65</v>
      </c>
      <c r="J282" s="313" t="s">
        <v>65</v>
      </c>
    </row>
    <row r="283" spans="1:10" x14ac:dyDescent="0.2">
      <c r="A283" s="25"/>
      <c r="B283" s="184" t="s">
        <v>538</v>
      </c>
      <c r="C283" s="185" t="s">
        <v>69</v>
      </c>
      <c r="D283" s="185" t="s">
        <v>61</v>
      </c>
      <c r="E283" s="186"/>
      <c r="F283" s="187" t="s">
        <v>539</v>
      </c>
      <c r="G283" s="237" t="s">
        <v>81</v>
      </c>
      <c r="H283" s="225">
        <v>0</v>
      </c>
      <c r="I283" s="208" t="s">
        <v>65</v>
      </c>
      <c r="J283" s="211" t="s">
        <v>65</v>
      </c>
    </row>
    <row r="284" spans="1:10" x14ac:dyDescent="0.2">
      <c r="A284" s="25"/>
      <c r="B284" s="184" t="s">
        <v>540</v>
      </c>
      <c r="C284" s="185" t="s">
        <v>69</v>
      </c>
      <c r="D284" s="185" t="s">
        <v>61</v>
      </c>
      <c r="E284" s="186"/>
      <c r="F284" s="187" t="s">
        <v>541</v>
      </c>
      <c r="G284" s="237" t="s">
        <v>81</v>
      </c>
      <c r="H284" s="225">
        <v>0</v>
      </c>
      <c r="I284" s="208" t="s">
        <v>65</v>
      </c>
      <c r="J284" s="211" t="s">
        <v>65</v>
      </c>
    </row>
    <row r="285" spans="1:10" x14ac:dyDescent="0.2">
      <c r="A285" s="25"/>
      <c r="B285" s="184" t="s">
        <v>542</v>
      </c>
      <c r="C285" s="185" t="s">
        <v>69</v>
      </c>
      <c r="D285" s="185" t="s">
        <v>61</v>
      </c>
      <c r="E285" s="186"/>
      <c r="F285" s="187" t="s">
        <v>543</v>
      </c>
      <c r="G285" s="237" t="s">
        <v>81</v>
      </c>
      <c r="H285" s="225">
        <v>0</v>
      </c>
      <c r="I285" s="208" t="s">
        <v>65</v>
      </c>
      <c r="J285" s="211" t="s">
        <v>65</v>
      </c>
    </row>
    <row r="286" spans="1:10" x14ac:dyDescent="0.2">
      <c r="A286" s="25"/>
      <c r="B286" s="184" t="s">
        <v>544</v>
      </c>
      <c r="C286" s="185" t="s">
        <v>69</v>
      </c>
      <c r="D286" s="185" t="s">
        <v>61</v>
      </c>
      <c r="E286" s="186" t="s">
        <v>545</v>
      </c>
      <c r="F286" s="187" t="s">
        <v>546</v>
      </c>
      <c r="G286" s="237" t="s">
        <v>81</v>
      </c>
      <c r="H286" s="225">
        <v>0</v>
      </c>
      <c r="I286" s="208" t="s">
        <v>65</v>
      </c>
      <c r="J286" s="211" t="s">
        <v>65</v>
      </c>
    </row>
    <row r="287" spans="1:10" ht="13.5" thickBot="1" x14ac:dyDescent="0.25">
      <c r="A287" s="288"/>
      <c r="B287" s="245" t="s">
        <v>547</v>
      </c>
      <c r="C287" s="246" t="s">
        <v>69</v>
      </c>
      <c r="D287" s="246" t="s">
        <v>61</v>
      </c>
      <c r="E287" s="247" t="s">
        <v>548</v>
      </c>
      <c r="F287" s="248" t="s">
        <v>549</v>
      </c>
      <c r="G287" s="399" t="s">
        <v>81</v>
      </c>
      <c r="H287" s="344">
        <v>0</v>
      </c>
      <c r="I287" s="314" t="s">
        <v>65</v>
      </c>
      <c r="J287" s="315" t="s">
        <v>65</v>
      </c>
    </row>
    <row r="288" spans="1:10" ht="13.5" thickBot="1" x14ac:dyDescent="0.25">
      <c r="A288" s="191"/>
      <c r="B288" s="176"/>
      <c r="C288" s="176"/>
      <c r="D288" s="176"/>
      <c r="E288" s="192"/>
      <c r="F288" s="193"/>
      <c r="G288" s="176"/>
      <c r="H288" s="206"/>
      <c r="I288" s="206"/>
      <c r="J288" s="207"/>
    </row>
    <row r="289" spans="1:10" x14ac:dyDescent="0.2">
      <c r="A289" s="116" t="s">
        <v>550</v>
      </c>
      <c r="B289" s="309" t="s">
        <v>551</v>
      </c>
      <c r="C289" s="118" t="s">
        <v>69</v>
      </c>
      <c r="D289" s="118" t="s">
        <v>61</v>
      </c>
      <c r="E289" s="119"/>
      <c r="F289" s="285" t="s">
        <v>552</v>
      </c>
      <c r="G289" s="450" t="s">
        <v>81</v>
      </c>
      <c r="H289" s="428" t="s">
        <v>65</v>
      </c>
      <c r="I289" s="312" t="s">
        <v>65</v>
      </c>
      <c r="J289" s="313" t="s">
        <v>65</v>
      </c>
    </row>
    <row r="290" spans="1:10" ht="13.5" thickBot="1" x14ac:dyDescent="0.25">
      <c r="A290" s="288"/>
      <c r="B290" s="245" t="s">
        <v>553</v>
      </c>
      <c r="C290" s="246" t="s">
        <v>69</v>
      </c>
      <c r="D290" s="246" t="s">
        <v>61</v>
      </c>
      <c r="E290" s="247"/>
      <c r="F290" s="248" t="s">
        <v>554</v>
      </c>
      <c r="G290" s="399" t="s">
        <v>81</v>
      </c>
      <c r="H290" s="344">
        <v>0</v>
      </c>
      <c r="I290" s="314" t="s">
        <v>65</v>
      </c>
      <c r="J290" s="315" t="s">
        <v>65</v>
      </c>
    </row>
    <row r="291" spans="1:10" ht="13.5" thickBot="1" x14ac:dyDescent="0.25">
      <c r="A291" s="159"/>
      <c r="B291" s="170"/>
      <c r="C291" s="173"/>
      <c r="D291" s="173"/>
      <c r="E291" s="174"/>
      <c r="F291" s="175"/>
      <c r="G291" s="176"/>
      <c r="H291" s="206"/>
      <c r="I291" s="206"/>
      <c r="J291" s="207"/>
    </row>
    <row r="292" spans="1:10" x14ac:dyDescent="0.2">
      <c r="A292" s="116" t="s">
        <v>555</v>
      </c>
      <c r="B292" s="117" t="s">
        <v>556</v>
      </c>
      <c r="C292" s="118" t="s">
        <v>69</v>
      </c>
      <c r="D292" s="118" t="s">
        <v>61</v>
      </c>
      <c r="E292" s="119"/>
      <c r="F292" s="285" t="s">
        <v>557</v>
      </c>
      <c r="G292" s="454"/>
      <c r="H292" s="428" t="s">
        <v>65</v>
      </c>
      <c r="I292" s="312" t="s">
        <v>65</v>
      </c>
      <c r="J292" s="313" t="s">
        <v>65</v>
      </c>
    </row>
    <row r="293" spans="1:10" x14ac:dyDescent="0.2">
      <c r="A293" s="25"/>
      <c r="B293" s="184" t="s">
        <v>558</v>
      </c>
      <c r="C293" s="185" t="s">
        <v>69</v>
      </c>
      <c r="D293" s="185" t="s">
        <v>61</v>
      </c>
      <c r="E293" s="186" t="s">
        <v>559</v>
      </c>
      <c r="F293" s="187" t="s">
        <v>560</v>
      </c>
      <c r="G293" s="237" t="s">
        <v>81</v>
      </c>
      <c r="H293" s="225">
        <v>0</v>
      </c>
      <c r="I293" s="208">
        <v>0</v>
      </c>
      <c r="J293" s="211" t="s">
        <v>65</v>
      </c>
    </row>
    <row r="294" spans="1:10" ht="26.25" thickBot="1" x14ac:dyDescent="0.25">
      <c r="A294" s="288"/>
      <c r="B294" s="245" t="s">
        <v>561</v>
      </c>
      <c r="C294" s="246" t="s">
        <v>126</v>
      </c>
      <c r="D294" s="246" t="s">
        <v>562</v>
      </c>
      <c r="E294" s="247"/>
      <c r="F294" s="248" t="s">
        <v>563</v>
      </c>
      <c r="G294" s="399" t="s">
        <v>564</v>
      </c>
      <c r="H294" s="344">
        <v>0</v>
      </c>
      <c r="I294" s="314">
        <v>0</v>
      </c>
      <c r="J294" s="315" t="s">
        <v>65</v>
      </c>
    </row>
    <row r="295" spans="1:10" ht="13.5" thickBot="1" x14ac:dyDescent="0.25">
      <c r="A295" s="191"/>
      <c r="B295" s="176"/>
      <c r="C295" s="176"/>
      <c r="D295" s="176"/>
      <c r="E295" s="192"/>
      <c r="F295" s="193"/>
      <c r="G295" s="176"/>
      <c r="H295" s="206"/>
      <c r="I295" s="206"/>
      <c r="J295" s="207"/>
    </row>
    <row r="296" spans="1:10" ht="13.5" thickBot="1" x14ac:dyDescent="0.25">
      <c r="A296" s="291" t="s">
        <v>565</v>
      </c>
      <c r="B296" s="295" t="s">
        <v>566</v>
      </c>
      <c r="C296" s="293" t="s">
        <v>69</v>
      </c>
      <c r="D296" s="293" t="s">
        <v>61</v>
      </c>
      <c r="E296" s="294" t="s">
        <v>567</v>
      </c>
      <c r="F296" s="301" t="s">
        <v>568</v>
      </c>
      <c r="G296" s="451" t="s">
        <v>81</v>
      </c>
      <c r="H296" s="427">
        <v>0</v>
      </c>
      <c r="I296" s="310" t="s">
        <v>65</v>
      </c>
      <c r="J296" s="311" t="s">
        <v>65</v>
      </c>
    </row>
    <row r="297" spans="1:10" ht="13.5" thickBot="1" x14ac:dyDescent="0.25">
      <c r="A297" s="191"/>
      <c r="B297" s="176"/>
      <c r="C297" s="176"/>
      <c r="D297" s="176"/>
      <c r="E297" s="192"/>
      <c r="F297" s="193"/>
      <c r="G297" s="176"/>
      <c r="H297" s="206"/>
      <c r="I297" s="206"/>
      <c r="J297" s="207"/>
    </row>
    <row r="298" spans="1:10" ht="13.5" thickBot="1" x14ac:dyDescent="0.25">
      <c r="A298" s="291" t="s">
        <v>569</v>
      </c>
      <c r="B298" s="295" t="s">
        <v>378</v>
      </c>
      <c r="C298" s="293" t="s">
        <v>69</v>
      </c>
      <c r="D298" s="293" t="s">
        <v>61</v>
      </c>
      <c r="E298" s="294">
        <v>65</v>
      </c>
      <c r="F298" s="301" t="s">
        <v>379</v>
      </c>
      <c r="G298" s="451" t="s">
        <v>140</v>
      </c>
      <c r="H298" s="427">
        <v>0</v>
      </c>
      <c r="I298" s="310" t="s">
        <v>65</v>
      </c>
      <c r="J298" s="311" t="s">
        <v>65</v>
      </c>
    </row>
    <row r="299" spans="1:10" ht="13.5" thickBot="1" x14ac:dyDescent="0.25">
      <c r="A299" s="191"/>
      <c r="B299" s="176"/>
      <c r="C299" s="176"/>
      <c r="D299" s="176"/>
      <c r="E299" s="192"/>
      <c r="F299" s="193"/>
      <c r="G299" s="176"/>
      <c r="H299" s="206"/>
      <c r="I299" s="206"/>
      <c r="J299" s="207"/>
    </row>
    <row r="300" spans="1:10" x14ac:dyDescent="0.2">
      <c r="A300" s="116" t="s">
        <v>570</v>
      </c>
      <c r="B300" s="117" t="s">
        <v>571</v>
      </c>
      <c r="C300" s="118" t="s">
        <v>69</v>
      </c>
      <c r="D300" s="118" t="s">
        <v>61</v>
      </c>
      <c r="E300" s="119"/>
      <c r="F300" s="285" t="s">
        <v>572</v>
      </c>
      <c r="G300" s="450" t="s">
        <v>81</v>
      </c>
      <c r="H300" s="428" t="s">
        <v>65</v>
      </c>
      <c r="I300" s="312" t="s">
        <v>65</v>
      </c>
      <c r="J300" s="313" t="s">
        <v>65</v>
      </c>
    </row>
    <row r="301" spans="1:10" x14ac:dyDescent="0.2">
      <c r="A301" s="25"/>
      <c r="B301" s="184" t="s">
        <v>526</v>
      </c>
      <c r="C301" s="185" t="s">
        <v>69</v>
      </c>
      <c r="D301" s="185" t="s">
        <v>61</v>
      </c>
      <c r="E301" s="186"/>
      <c r="F301" s="187" t="s">
        <v>525</v>
      </c>
      <c r="G301" s="237" t="s">
        <v>81</v>
      </c>
      <c r="H301" s="225">
        <v>0</v>
      </c>
      <c r="I301" s="208" t="s">
        <v>65</v>
      </c>
      <c r="J301" s="211" t="s">
        <v>65</v>
      </c>
    </row>
    <row r="302" spans="1:10" x14ac:dyDescent="0.2">
      <c r="A302" s="25"/>
      <c r="B302" s="184" t="s">
        <v>573</v>
      </c>
      <c r="C302" s="185" t="s">
        <v>126</v>
      </c>
      <c r="D302" s="185" t="s">
        <v>175</v>
      </c>
      <c r="E302" s="186">
        <v>15</v>
      </c>
      <c r="F302" s="187" t="s">
        <v>574</v>
      </c>
      <c r="G302" s="237" t="s">
        <v>183</v>
      </c>
      <c r="H302" s="225" t="s">
        <v>65</v>
      </c>
      <c r="I302" s="208" t="s">
        <v>65</v>
      </c>
      <c r="J302" s="211" t="s">
        <v>65</v>
      </c>
    </row>
    <row r="303" spans="1:10" x14ac:dyDescent="0.2">
      <c r="A303" s="25"/>
      <c r="B303" s="184" t="s">
        <v>575</v>
      </c>
      <c r="C303" s="185" t="s">
        <v>126</v>
      </c>
      <c r="D303" s="185" t="s">
        <v>258</v>
      </c>
      <c r="E303" s="186">
        <v>250</v>
      </c>
      <c r="F303" s="187" t="s">
        <v>576</v>
      </c>
      <c r="G303" s="237" t="s">
        <v>183</v>
      </c>
      <c r="H303" s="225">
        <v>0</v>
      </c>
      <c r="I303" s="208" t="s">
        <v>65</v>
      </c>
      <c r="J303" s="211" t="s">
        <v>65</v>
      </c>
    </row>
    <row r="304" spans="1:10" x14ac:dyDescent="0.2">
      <c r="A304" s="25"/>
      <c r="B304" s="184" t="s">
        <v>577</v>
      </c>
      <c r="C304" s="185" t="s">
        <v>69</v>
      </c>
      <c r="D304" s="185" t="s">
        <v>61</v>
      </c>
      <c r="E304" s="186"/>
      <c r="F304" s="187" t="s">
        <v>578</v>
      </c>
      <c r="G304" s="237" t="s">
        <v>81</v>
      </c>
      <c r="H304" s="225">
        <v>0</v>
      </c>
      <c r="I304" s="208" t="s">
        <v>65</v>
      </c>
      <c r="J304" s="211" t="s">
        <v>65</v>
      </c>
    </row>
    <row r="305" spans="1:10" x14ac:dyDescent="0.2">
      <c r="A305" s="25"/>
      <c r="B305" s="184" t="s">
        <v>579</v>
      </c>
      <c r="C305" s="185" t="s">
        <v>69</v>
      </c>
      <c r="D305" s="185" t="s">
        <v>61</v>
      </c>
      <c r="E305" s="186"/>
      <c r="F305" s="187" t="s">
        <v>580</v>
      </c>
      <c r="G305" s="237" t="s">
        <v>81</v>
      </c>
      <c r="H305" s="225">
        <v>0</v>
      </c>
      <c r="I305" s="208">
        <v>0</v>
      </c>
      <c r="J305" s="211" t="s">
        <v>65</v>
      </c>
    </row>
    <row r="306" spans="1:10" ht="13.5" thickBot="1" x14ac:dyDescent="0.25">
      <c r="A306" s="288"/>
      <c r="B306" s="245" t="s">
        <v>581</v>
      </c>
      <c r="C306" s="246" t="s">
        <v>126</v>
      </c>
      <c r="D306" s="246" t="s">
        <v>127</v>
      </c>
      <c r="E306" s="247">
        <v>5600</v>
      </c>
      <c r="F306" s="248" t="s">
        <v>582</v>
      </c>
      <c r="G306" s="399" t="s">
        <v>130</v>
      </c>
      <c r="H306" s="344">
        <v>0</v>
      </c>
      <c r="I306" s="314" t="s">
        <v>65</v>
      </c>
      <c r="J306" s="315" t="s">
        <v>65</v>
      </c>
    </row>
    <row r="307" spans="1:10" ht="13.5" thickBot="1" x14ac:dyDescent="0.25">
      <c r="A307" s="191"/>
      <c r="B307" s="176"/>
      <c r="C307" s="176"/>
      <c r="D307" s="176"/>
      <c r="E307" s="192"/>
      <c r="F307" s="193"/>
      <c r="G307" s="176"/>
      <c r="H307" s="206"/>
      <c r="I307" s="206"/>
      <c r="J307" s="207"/>
    </row>
    <row r="308" spans="1:10" x14ac:dyDescent="0.2">
      <c r="A308" s="116" t="s">
        <v>583</v>
      </c>
      <c r="B308" s="302" t="s">
        <v>584</v>
      </c>
      <c r="C308" s="303" t="s">
        <v>69</v>
      </c>
      <c r="D308" s="303" t="s">
        <v>61</v>
      </c>
      <c r="E308" s="304"/>
      <c r="F308" s="305" t="s">
        <v>585</v>
      </c>
      <c r="G308" s="306" t="s">
        <v>81</v>
      </c>
      <c r="H308" s="429">
        <v>0</v>
      </c>
      <c r="I308" s="317" t="s">
        <v>65</v>
      </c>
      <c r="J308" s="318" t="s">
        <v>65</v>
      </c>
    </row>
    <row r="309" spans="1:10" x14ac:dyDescent="0.2">
      <c r="A309" s="25"/>
      <c r="B309" s="184" t="s">
        <v>586</v>
      </c>
      <c r="C309" s="185" t="s">
        <v>126</v>
      </c>
      <c r="D309" s="185" t="s">
        <v>138</v>
      </c>
      <c r="E309" s="186">
        <v>6</v>
      </c>
      <c r="F309" s="187" t="s">
        <v>587</v>
      </c>
      <c r="G309" s="237" t="s">
        <v>140</v>
      </c>
      <c r="H309" s="225">
        <v>0</v>
      </c>
      <c r="I309" s="208" t="s">
        <v>65</v>
      </c>
      <c r="J309" s="211" t="s">
        <v>65</v>
      </c>
    </row>
    <row r="310" spans="1:10" x14ac:dyDescent="0.2">
      <c r="A310" s="25"/>
      <c r="B310" s="184" t="s">
        <v>588</v>
      </c>
      <c r="C310" s="185" t="s">
        <v>126</v>
      </c>
      <c r="D310" s="185" t="s">
        <v>589</v>
      </c>
      <c r="E310" s="186"/>
      <c r="F310" s="187" t="s">
        <v>590</v>
      </c>
      <c r="G310" s="237" t="s">
        <v>336</v>
      </c>
      <c r="H310" s="225">
        <v>0</v>
      </c>
      <c r="I310" s="208" t="s">
        <v>65</v>
      </c>
      <c r="J310" s="211" t="s">
        <v>65</v>
      </c>
    </row>
    <row r="311" spans="1:10" x14ac:dyDescent="0.2">
      <c r="A311" s="25"/>
      <c r="B311" s="184" t="s">
        <v>378</v>
      </c>
      <c r="C311" s="185" t="s">
        <v>69</v>
      </c>
      <c r="D311" s="185" t="s">
        <v>61</v>
      </c>
      <c r="E311" s="186">
        <v>65</v>
      </c>
      <c r="F311" s="187" t="s">
        <v>591</v>
      </c>
      <c r="G311" s="237" t="s">
        <v>140</v>
      </c>
      <c r="H311" s="225">
        <v>0</v>
      </c>
      <c r="I311" s="208" t="s">
        <v>65</v>
      </c>
      <c r="J311" s="211" t="s">
        <v>65</v>
      </c>
    </row>
    <row r="312" spans="1:10" x14ac:dyDescent="0.2">
      <c r="A312" s="25"/>
      <c r="B312" s="184" t="s">
        <v>592</v>
      </c>
      <c r="C312" s="185" t="s">
        <v>69</v>
      </c>
      <c r="D312" s="185" t="s">
        <v>61</v>
      </c>
      <c r="E312" s="186"/>
      <c r="F312" s="187" t="s">
        <v>593</v>
      </c>
      <c r="G312" s="237" t="s">
        <v>81</v>
      </c>
      <c r="H312" s="225">
        <v>0</v>
      </c>
      <c r="I312" s="208">
        <v>0</v>
      </c>
      <c r="J312" s="211" t="s">
        <v>65</v>
      </c>
    </row>
    <row r="313" spans="1:10" ht="25.5" x14ac:dyDescent="0.2">
      <c r="A313" s="25"/>
      <c r="B313" s="187" t="s">
        <v>594</v>
      </c>
      <c r="C313" s="185" t="s">
        <v>74</v>
      </c>
      <c r="D313" s="185" t="s">
        <v>223</v>
      </c>
      <c r="E313" s="186"/>
      <c r="F313" s="187" t="s">
        <v>595</v>
      </c>
      <c r="G313" s="455" t="s">
        <v>596</v>
      </c>
      <c r="H313" s="225">
        <v>0</v>
      </c>
      <c r="I313" s="208">
        <v>0</v>
      </c>
      <c r="J313" s="211" t="s">
        <v>65</v>
      </c>
    </row>
    <row r="314" spans="1:10" x14ac:dyDescent="0.2">
      <c r="A314" s="25"/>
      <c r="B314" s="184" t="s">
        <v>597</v>
      </c>
      <c r="C314" s="185" t="s">
        <v>126</v>
      </c>
      <c r="D314" s="185" t="s">
        <v>258</v>
      </c>
      <c r="E314" s="186"/>
      <c r="F314" s="187" t="s">
        <v>598</v>
      </c>
      <c r="G314" s="237" t="s">
        <v>183</v>
      </c>
      <c r="H314" s="225">
        <v>0</v>
      </c>
      <c r="I314" s="208" t="s">
        <v>65</v>
      </c>
      <c r="J314" s="211" t="s">
        <v>65</v>
      </c>
    </row>
    <row r="315" spans="1:10" ht="13.5" thickBot="1" x14ac:dyDescent="0.25">
      <c r="A315" s="288"/>
      <c r="B315" s="245" t="s">
        <v>599</v>
      </c>
      <c r="C315" s="246"/>
      <c r="D315" s="246" t="s">
        <v>61</v>
      </c>
      <c r="E315" s="247"/>
      <c r="F315" s="248" t="s">
        <v>600</v>
      </c>
      <c r="G315" s="399" t="s">
        <v>81</v>
      </c>
      <c r="H315" s="344">
        <v>0</v>
      </c>
      <c r="I315" s="314" t="s">
        <v>65</v>
      </c>
      <c r="J315" s="315" t="s">
        <v>65</v>
      </c>
    </row>
    <row r="316" spans="1:10" ht="13.5" thickBot="1" x14ac:dyDescent="0.25">
      <c r="A316" s="191"/>
      <c r="B316" s="176"/>
      <c r="C316" s="176"/>
      <c r="D316" s="176"/>
      <c r="E316" s="192"/>
      <c r="F316" s="193"/>
      <c r="G316" s="176"/>
      <c r="H316" s="206"/>
      <c r="I316" s="206"/>
      <c r="J316" s="207"/>
    </row>
    <row r="317" spans="1:10" x14ac:dyDescent="0.2">
      <c r="A317" s="116" t="s">
        <v>601</v>
      </c>
      <c r="B317" s="117" t="s">
        <v>584</v>
      </c>
      <c r="C317" s="118"/>
      <c r="D317" s="118" t="s">
        <v>61</v>
      </c>
      <c r="E317" s="119"/>
      <c r="F317" s="285" t="s">
        <v>585</v>
      </c>
      <c r="G317" s="450" t="s">
        <v>81</v>
      </c>
      <c r="H317" s="428">
        <v>0</v>
      </c>
      <c r="I317" s="312" t="s">
        <v>65</v>
      </c>
      <c r="J317" s="313" t="s">
        <v>65</v>
      </c>
    </row>
    <row r="318" spans="1:10" x14ac:dyDescent="0.2">
      <c r="A318" s="25"/>
      <c r="B318" s="184" t="s">
        <v>586</v>
      </c>
      <c r="C318" s="185" t="s">
        <v>126</v>
      </c>
      <c r="D318" s="185" t="s">
        <v>138</v>
      </c>
      <c r="E318" s="186"/>
      <c r="F318" s="187" t="s">
        <v>587</v>
      </c>
      <c r="G318" s="237" t="s">
        <v>140</v>
      </c>
      <c r="H318" s="225">
        <v>0</v>
      </c>
      <c r="I318" s="208" t="s">
        <v>65</v>
      </c>
      <c r="J318" s="211" t="s">
        <v>65</v>
      </c>
    </row>
    <row r="319" spans="1:10" x14ac:dyDescent="0.2">
      <c r="A319" s="25"/>
      <c r="B319" s="184" t="s">
        <v>378</v>
      </c>
      <c r="C319" s="185" t="s">
        <v>69</v>
      </c>
      <c r="D319" s="185" t="s">
        <v>61</v>
      </c>
      <c r="E319" s="186">
        <v>65</v>
      </c>
      <c r="F319" s="187" t="s">
        <v>591</v>
      </c>
      <c r="G319" s="237" t="s">
        <v>140</v>
      </c>
      <c r="H319" s="225">
        <v>0</v>
      </c>
      <c r="I319" s="208" t="s">
        <v>65</v>
      </c>
      <c r="J319" s="211" t="s">
        <v>65</v>
      </c>
    </row>
    <row r="320" spans="1:10" ht="13.5" thickBot="1" x14ac:dyDescent="0.25">
      <c r="A320" s="288"/>
      <c r="B320" s="245" t="s">
        <v>588</v>
      </c>
      <c r="C320" s="246" t="s">
        <v>126</v>
      </c>
      <c r="D320" s="246" t="s">
        <v>333</v>
      </c>
      <c r="E320" s="247">
        <v>0.6</v>
      </c>
      <c r="F320" s="248" t="s">
        <v>590</v>
      </c>
      <c r="G320" s="399" t="s">
        <v>336</v>
      </c>
      <c r="H320" s="344">
        <v>0</v>
      </c>
      <c r="I320" s="314" t="s">
        <v>65</v>
      </c>
      <c r="J320" s="315" t="s">
        <v>65</v>
      </c>
    </row>
    <row r="321" spans="1:10" ht="13.5" thickBot="1" x14ac:dyDescent="0.25">
      <c r="A321" s="191"/>
      <c r="B321" s="176"/>
      <c r="C321" s="176"/>
      <c r="D321" s="176"/>
      <c r="E321" s="192"/>
      <c r="F321" s="193"/>
      <c r="G321" s="176"/>
      <c r="H321" s="206"/>
      <c r="I321" s="206"/>
      <c r="J321" s="207"/>
    </row>
    <row r="322" spans="1:10" x14ac:dyDescent="0.2">
      <c r="A322" s="116" t="s">
        <v>602</v>
      </c>
      <c r="B322" s="117" t="s">
        <v>369</v>
      </c>
      <c r="C322" s="118" t="s">
        <v>69</v>
      </c>
      <c r="D322" s="118" t="s">
        <v>61</v>
      </c>
      <c r="E322" s="119"/>
      <c r="F322" s="285" t="s">
        <v>603</v>
      </c>
      <c r="G322" s="450" t="s">
        <v>81</v>
      </c>
      <c r="H322" s="428" t="s">
        <v>65</v>
      </c>
      <c r="I322" s="312" t="s">
        <v>65</v>
      </c>
      <c r="J322" s="313" t="s">
        <v>65</v>
      </c>
    </row>
    <row r="323" spans="1:10" x14ac:dyDescent="0.2">
      <c r="A323" s="25"/>
      <c r="B323" s="184" t="s">
        <v>604</v>
      </c>
      <c r="C323" s="185" t="s">
        <v>69</v>
      </c>
      <c r="D323" s="185" t="s">
        <v>61</v>
      </c>
      <c r="E323" s="186" t="s">
        <v>605</v>
      </c>
      <c r="F323" s="187" t="s">
        <v>606</v>
      </c>
      <c r="G323" s="237" t="s">
        <v>81</v>
      </c>
      <c r="H323" s="225">
        <v>0</v>
      </c>
      <c r="I323" s="208" t="s">
        <v>65</v>
      </c>
      <c r="J323" s="211" t="s">
        <v>65</v>
      </c>
    </row>
    <row r="324" spans="1:10" x14ac:dyDescent="0.2">
      <c r="A324" s="25"/>
      <c r="B324" s="184" t="s">
        <v>607</v>
      </c>
      <c r="C324" s="185" t="s">
        <v>69</v>
      </c>
      <c r="D324" s="185" t="s">
        <v>61</v>
      </c>
      <c r="E324" s="186"/>
      <c r="F324" s="187" t="s">
        <v>608</v>
      </c>
      <c r="G324" s="237" t="s">
        <v>81</v>
      </c>
      <c r="H324" s="225">
        <v>0</v>
      </c>
      <c r="I324" s="208">
        <v>0</v>
      </c>
      <c r="J324" s="211" t="s">
        <v>65</v>
      </c>
    </row>
    <row r="325" spans="1:10" x14ac:dyDescent="0.2">
      <c r="A325" s="25"/>
      <c r="B325" s="184" t="s">
        <v>609</v>
      </c>
      <c r="C325" s="185" t="s">
        <v>69</v>
      </c>
      <c r="D325" s="185" t="s">
        <v>61</v>
      </c>
      <c r="E325" s="186"/>
      <c r="F325" s="187" t="s">
        <v>610</v>
      </c>
      <c r="G325" s="237" t="s">
        <v>81</v>
      </c>
      <c r="H325" s="225">
        <v>0</v>
      </c>
      <c r="I325" s="208" t="s">
        <v>65</v>
      </c>
      <c r="J325" s="211" t="s">
        <v>65</v>
      </c>
    </row>
    <row r="326" spans="1:10" ht="13.5" thickBot="1" x14ac:dyDescent="0.25">
      <c r="A326" s="288"/>
      <c r="B326" s="245" t="s">
        <v>378</v>
      </c>
      <c r="C326" s="246" t="s">
        <v>69</v>
      </c>
      <c r="D326" s="246" t="s">
        <v>61</v>
      </c>
      <c r="E326" s="247">
        <v>65</v>
      </c>
      <c r="F326" s="248" t="s">
        <v>591</v>
      </c>
      <c r="G326" s="399" t="s">
        <v>140</v>
      </c>
      <c r="H326" s="344">
        <v>0</v>
      </c>
      <c r="I326" s="314" t="s">
        <v>65</v>
      </c>
      <c r="J326" s="315" t="s">
        <v>65</v>
      </c>
    </row>
    <row r="327" spans="1:10" ht="13.5" thickBot="1" x14ac:dyDescent="0.25">
      <c r="A327" s="191"/>
      <c r="B327" s="176"/>
      <c r="C327" s="176"/>
      <c r="D327" s="176"/>
      <c r="E327" s="192"/>
      <c r="F327" s="193"/>
      <c r="G327" s="176"/>
      <c r="H327" s="206"/>
      <c r="I327" s="206"/>
      <c r="J327" s="207"/>
    </row>
    <row r="328" spans="1:10" x14ac:dyDescent="0.2">
      <c r="A328" s="116" t="s">
        <v>611</v>
      </c>
      <c r="B328" s="117" t="s">
        <v>612</v>
      </c>
      <c r="C328" s="118" t="s">
        <v>69</v>
      </c>
      <c r="D328" s="118" t="s">
        <v>61</v>
      </c>
      <c r="E328" s="119"/>
      <c r="F328" s="285" t="s">
        <v>613</v>
      </c>
      <c r="G328" s="450" t="s">
        <v>81</v>
      </c>
      <c r="H328" s="428" t="s">
        <v>65</v>
      </c>
      <c r="I328" s="312" t="s">
        <v>65</v>
      </c>
      <c r="J328" s="313" t="s">
        <v>65</v>
      </c>
    </row>
    <row r="329" spans="1:10" x14ac:dyDescent="0.2">
      <c r="A329" s="25"/>
      <c r="B329" s="184" t="s">
        <v>614</v>
      </c>
      <c r="C329" s="185" t="s">
        <v>69</v>
      </c>
      <c r="D329" s="185" t="s">
        <v>61</v>
      </c>
      <c r="E329" s="186" t="s">
        <v>605</v>
      </c>
      <c r="F329" s="187" t="s">
        <v>615</v>
      </c>
      <c r="G329" s="237" t="s">
        <v>81</v>
      </c>
      <c r="H329" s="225">
        <v>0</v>
      </c>
      <c r="I329" s="208" t="s">
        <v>65</v>
      </c>
      <c r="J329" s="211" t="s">
        <v>65</v>
      </c>
    </row>
    <row r="330" spans="1:10" ht="13.5" thickBot="1" x14ac:dyDescent="0.25">
      <c r="A330" s="288"/>
      <c r="B330" s="245" t="s">
        <v>607</v>
      </c>
      <c r="C330" s="246" t="s">
        <v>69</v>
      </c>
      <c r="D330" s="246" t="s">
        <v>61</v>
      </c>
      <c r="E330" s="247"/>
      <c r="F330" s="248" t="s">
        <v>608</v>
      </c>
      <c r="G330" s="399" t="s">
        <v>81</v>
      </c>
      <c r="H330" s="344">
        <v>0</v>
      </c>
      <c r="I330" s="314">
        <v>0</v>
      </c>
      <c r="J330" s="315" t="s">
        <v>65</v>
      </c>
    </row>
    <row r="331" spans="1:10" ht="13.5" thickBot="1" x14ac:dyDescent="0.25">
      <c r="A331" s="191"/>
      <c r="B331" s="176"/>
      <c r="C331" s="176"/>
      <c r="D331" s="176"/>
      <c r="E331" s="192"/>
      <c r="F331" s="193"/>
      <c r="G331" s="176"/>
      <c r="H331" s="206"/>
      <c r="I331" s="206"/>
      <c r="J331" s="207"/>
    </row>
    <row r="332" spans="1:10" x14ac:dyDescent="0.2">
      <c r="A332" s="116" t="s">
        <v>616</v>
      </c>
      <c r="B332" s="117" t="s">
        <v>617</v>
      </c>
      <c r="C332" s="118" t="s">
        <v>69</v>
      </c>
      <c r="D332" s="118" t="s">
        <v>61</v>
      </c>
      <c r="E332" s="119"/>
      <c r="F332" s="285" t="s">
        <v>603</v>
      </c>
      <c r="G332" s="306" t="s">
        <v>81</v>
      </c>
      <c r="H332" s="428" t="s">
        <v>65</v>
      </c>
      <c r="I332" s="312" t="s">
        <v>65</v>
      </c>
      <c r="J332" s="313" t="s">
        <v>65</v>
      </c>
    </row>
    <row r="333" spans="1:10" x14ac:dyDescent="0.2">
      <c r="A333" s="25"/>
      <c r="B333" s="184" t="s">
        <v>618</v>
      </c>
      <c r="C333" s="185" t="s">
        <v>69</v>
      </c>
      <c r="D333" s="185" t="s">
        <v>61</v>
      </c>
      <c r="E333" s="186" t="s">
        <v>605</v>
      </c>
      <c r="F333" s="187" t="s">
        <v>615</v>
      </c>
      <c r="G333" s="237" t="s">
        <v>81</v>
      </c>
      <c r="H333" s="225">
        <v>0</v>
      </c>
      <c r="I333" s="208" t="s">
        <v>65</v>
      </c>
      <c r="J333" s="211" t="s">
        <v>65</v>
      </c>
    </row>
    <row r="334" spans="1:10" x14ac:dyDescent="0.2">
      <c r="A334" s="25"/>
      <c r="B334" s="184" t="s">
        <v>619</v>
      </c>
      <c r="C334" s="185" t="s">
        <v>69</v>
      </c>
      <c r="D334" s="185" t="s">
        <v>61</v>
      </c>
      <c r="E334" s="186"/>
      <c r="F334" s="187" t="s">
        <v>608</v>
      </c>
      <c r="G334" s="237" t="s">
        <v>81</v>
      </c>
      <c r="H334" s="225">
        <v>0</v>
      </c>
      <c r="I334" s="208">
        <v>0</v>
      </c>
      <c r="J334" s="211" t="s">
        <v>65</v>
      </c>
    </row>
    <row r="335" spans="1:10" ht="13.5" thickBot="1" x14ac:dyDescent="0.25">
      <c r="A335" s="288"/>
      <c r="B335" s="245" t="s">
        <v>620</v>
      </c>
      <c r="C335" s="246" t="s">
        <v>69</v>
      </c>
      <c r="D335" s="246" t="s">
        <v>61</v>
      </c>
      <c r="E335" s="247"/>
      <c r="F335" s="248" t="s">
        <v>621</v>
      </c>
      <c r="G335" s="399" t="s">
        <v>81</v>
      </c>
      <c r="H335" s="344">
        <v>0</v>
      </c>
      <c r="I335" s="314" t="s">
        <v>65</v>
      </c>
      <c r="J335" s="315" t="s">
        <v>65</v>
      </c>
    </row>
    <row r="336" spans="1:10" ht="13.5" thickBot="1" x14ac:dyDescent="0.25">
      <c r="A336" s="191"/>
      <c r="B336" s="176"/>
      <c r="C336" s="176"/>
      <c r="D336" s="176"/>
      <c r="E336" s="192"/>
      <c r="F336" s="193"/>
      <c r="G336" s="176"/>
      <c r="H336" s="206"/>
      <c r="I336" s="206"/>
      <c r="J336" s="207"/>
    </row>
    <row r="337" spans="1:10" x14ac:dyDescent="0.2">
      <c r="A337" s="116" t="s">
        <v>622</v>
      </c>
      <c r="B337" s="117" t="s">
        <v>623</v>
      </c>
      <c r="C337" s="118" t="s">
        <v>126</v>
      </c>
      <c r="D337" s="118" t="s">
        <v>138</v>
      </c>
      <c r="E337" s="119"/>
      <c r="F337" s="285" t="s">
        <v>624</v>
      </c>
      <c r="G337" s="450" t="s">
        <v>140</v>
      </c>
      <c r="H337" s="428">
        <v>0</v>
      </c>
      <c r="I337" s="312" t="s">
        <v>65</v>
      </c>
      <c r="J337" s="313" t="s">
        <v>65</v>
      </c>
    </row>
    <row r="338" spans="1:10" ht="13.5" thickBot="1" x14ac:dyDescent="0.25">
      <c r="A338" s="288"/>
      <c r="B338" s="245" t="s">
        <v>625</v>
      </c>
      <c r="C338" s="246" t="s">
        <v>126</v>
      </c>
      <c r="D338" s="246" t="s">
        <v>333</v>
      </c>
      <c r="E338" s="247"/>
      <c r="F338" s="248" t="s">
        <v>626</v>
      </c>
      <c r="G338" s="399" t="s">
        <v>336</v>
      </c>
      <c r="H338" s="430">
        <v>0</v>
      </c>
      <c r="I338" s="319" t="s">
        <v>65</v>
      </c>
      <c r="J338" s="320" t="s">
        <v>65</v>
      </c>
    </row>
    <row r="339" spans="1:10" ht="13.5" thickBot="1" x14ac:dyDescent="0.25">
      <c r="A339" s="159"/>
      <c r="B339" s="170"/>
      <c r="C339" s="173"/>
      <c r="D339" s="173"/>
      <c r="E339" s="174"/>
      <c r="F339" s="175"/>
      <c r="G339" s="176"/>
      <c r="H339" s="161"/>
      <c r="I339" s="161"/>
      <c r="J339" s="162"/>
    </row>
    <row r="340" spans="1:10" x14ac:dyDescent="0.2">
      <c r="A340" s="116" t="s">
        <v>627</v>
      </c>
      <c r="B340" s="117" t="s">
        <v>628</v>
      </c>
      <c r="C340" s="118" t="s">
        <v>69</v>
      </c>
      <c r="D340" s="118" t="s">
        <v>61</v>
      </c>
      <c r="E340" s="119"/>
      <c r="F340" s="285"/>
      <c r="G340" s="306" t="s">
        <v>81</v>
      </c>
      <c r="H340" s="428" t="s">
        <v>65</v>
      </c>
      <c r="I340" s="312" t="s">
        <v>65</v>
      </c>
      <c r="J340" s="313" t="s">
        <v>65</v>
      </c>
    </row>
    <row r="341" spans="1:10" x14ac:dyDescent="0.2">
      <c r="A341" s="25"/>
      <c r="B341" s="184" t="s">
        <v>249</v>
      </c>
      <c r="C341" s="185" t="s">
        <v>69</v>
      </c>
      <c r="D341" s="185" t="s">
        <v>61</v>
      </c>
      <c r="E341" s="186"/>
      <c r="F341" s="187" t="s">
        <v>629</v>
      </c>
      <c r="G341" s="237" t="s">
        <v>81</v>
      </c>
      <c r="H341" s="111">
        <v>0</v>
      </c>
      <c r="I341" s="103">
        <v>0</v>
      </c>
      <c r="J341" s="163" t="s">
        <v>65</v>
      </c>
    </row>
    <row r="342" spans="1:10" x14ac:dyDescent="0.2">
      <c r="A342" s="25"/>
      <c r="B342" s="184" t="s">
        <v>630</v>
      </c>
      <c r="C342" s="185" t="s">
        <v>69</v>
      </c>
      <c r="D342" s="185" t="s">
        <v>61</v>
      </c>
      <c r="E342" s="186"/>
      <c r="F342" s="187" t="s">
        <v>220</v>
      </c>
      <c r="G342" s="237" t="s">
        <v>81</v>
      </c>
      <c r="H342" s="111">
        <v>0</v>
      </c>
      <c r="I342" s="103">
        <v>0</v>
      </c>
      <c r="J342" s="163" t="s">
        <v>65</v>
      </c>
    </row>
    <row r="343" spans="1:10" x14ac:dyDescent="0.2">
      <c r="A343" s="25"/>
      <c r="B343" s="184" t="s">
        <v>631</v>
      </c>
      <c r="C343" s="185" t="s">
        <v>69</v>
      </c>
      <c r="D343" s="185" t="s">
        <v>61</v>
      </c>
      <c r="E343" s="186"/>
      <c r="F343" s="187" t="s">
        <v>632</v>
      </c>
      <c r="G343" s="237" t="s">
        <v>81</v>
      </c>
      <c r="H343" s="111">
        <v>0</v>
      </c>
      <c r="I343" s="103">
        <v>0</v>
      </c>
      <c r="J343" s="163">
        <v>0</v>
      </c>
    </row>
    <row r="344" spans="1:10" ht="13.5" thickBot="1" x14ac:dyDescent="0.25">
      <c r="A344" s="288"/>
      <c r="B344" s="245" t="s">
        <v>633</v>
      </c>
      <c r="C344" s="246" t="s">
        <v>60</v>
      </c>
      <c r="D344" s="246" t="s">
        <v>61</v>
      </c>
      <c r="E344" s="247">
        <v>2008</v>
      </c>
      <c r="F344" s="248" t="s">
        <v>634</v>
      </c>
      <c r="G344" s="399" t="s">
        <v>197</v>
      </c>
      <c r="H344" s="430">
        <v>0</v>
      </c>
      <c r="I344" s="319">
        <v>0</v>
      </c>
      <c r="J344" s="320">
        <v>0</v>
      </c>
    </row>
    <row r="345" spans="1:10" ht="13.5" thickBot="1" x14ac:dyDescent="0.25">
      <c r="A345" s="159"/>
      <c r="B345" s="170"/>
      <c r="C345" s="173"/>
      <c r="D345" s="173"/>
      <c r="E345" s="174"/>
      <c r="F345" s="175"/>
      <c r="G345" s="176"/>
      <c r="H345" s="161"/>
      <c r="I345" s="161"/>
      <c r="J345" s="162"/>
    </row>
    <row r="346" spans="1:10" x14ac:dyDescent="0.2">
      <c r="A346" s="116" t="s">
        <v>635</v>
      </c>
      <c r="B346" s="117" t="s">
        <v>636</v>
      </c>
      <c r="C346" s="118" t="s">
        <v>69</v>
      </c>
      <c r="D346" s="118" t="s">
        <v>61</v>
      </c>
      <c r="E346" s="119"/>
      <c r="F346" s="285" t="s">
        <v>637</v>
      </c>
      <c r="G346" s="450" t="s">
        <v>81</v>
      </c>
      <c r="H346" s="428" t="s">
        <v>65</v>
      </c>
      <c r="I346" s="312" t="s">
        <v>65</v>
      </c>
      <c r="J346" s="313" t="s">
        <v>65</v>
      </c>
    </row>
    <row r="347" spans="1:10" x14ac:dyDescent="0.2">
      <c r="A347" s="25"/>
      <c r="B347" s="184" t="s">
        <v>638</v>
      </c>
      <c r="C347" s="185" t="s">
        <v>69</v>
      </c>
      <c r="D347" s="185" t="s">
        <v>61</v>
      </c>
      <c r="E347" s="186"/>
      <c r="F347" s="187" t="s">
        <v>639</v>
      </c>
      <c r="G347" s="237" t="s">
        <v>81</v>
      </c>
      <c r="H347" s="225">
        <v>0</v>
      </c>
      <c r="I347" s="208" t="s">
        <v>65</v>
      </c>
      <c r="J347" s="211" t="s">
        <v>65</v>
      </c>
    </row>
    <row r="348" spans="1:10" ht="13.5" thickBot="1" x14ac:dyDescent="0.25">
      <c r="A348" s="288"/>
      <c r="B348" s="245" t="s">
        <v>640</v>
      </c>
      <c r="C348" s="246" t="s">
        <v>126</v>
      </c>
      <c r="D348" s="246" t="s">
        <v>258</v>
      </c>
      <c r="E348" s="247"/>
      <c r="F348" s="248" t="s">
        <v>641</v>
      </c>
      <c r="G348" s="399" t="s">
        <v>183</v>
      </c>
      <c r="H348" s="344">
        <v>0</v>
      </c>
      <c r="I348" s="314" t="s">
        <v>65</v>
      </c>
      <c r="J348" s="315" t="s">
        <v>65</v>
      </c>
    </row>
    <row r="349" spans="1:10" ht="13.5" thickBot="1" x14ac:dyDescent="0.25">
      <c r="A349" s="159"/>
      <c r="B349" s="170"/>
      <c r="C349" s="173"/>
      <c r="D349" s="173"/>
      <c r="E349" s="174"/>
      <c r="F349" s="175"/>
      <c r="G349" s="176"/>
      <c r="H349" s="206"/>
      <c r="I349" s="206"/>
      <c r="J349" s="207"/>
    </row>
    <row r="350" spans="1:10" x14ac:dyDescent="0.2">
      <c r="A350" s="116" t="s">
        <v>642</v>
      </c>
      <c r="B350" s="117" t="s">
        <v>638</v>
      </c>
      <c r="C350" s="118" t="s">
        <v>69</v>
      </c>
      <c r="D350" s="118" t="s">
        <v>61</v>
      </c>
      <c r="E350" s="119"/>
      <c r="F350" s="285" t="s">
        <v>643</v>
      </c>
      <c r="G350" s="450" t="s">
        <v>81</v>
      </c>
      <c r="H350" s="428" t="s">
        <v>65</v>
      </c>
      <c r="I350" s="312" t="s">
        <v>65</v>
      </c>
      <c r="J350" s="313" t="s">
        <v>65</v>
      </c>
    </row>
    <row r="351" spans="1:10" ht="13.5" thickBot="1" x14ac:dyDescent="0.25">
      <c r="A351" s="288"/>
      <c r="B351" s="245" t="s">
        <v>644</v>
      </c>
      <c r="C351" s="246" t="s">
        <v>69</v>
      </c>
      <c r="D351" s="246" t="s">
        <v>61</v>
      </c>
      <c r="E351" s="247" t="s">
        <v>645</v>
      </c>
      <c r="F351" s="248" t="s">
        <v>646</v>
      </c>
      <c r="G351" s="399" t="s">
        <v>81</v>
      </c>
      <c r="H351" s="430">
        <v>0</v>
      </c>
      <c r="I351" s="319">
        <v>0</v>
      </c>
      <c r="J351" s="320" t="s">
        <v>65</v>
      </c>
    </row>
    <row r="352" spans="1:10" ht="13.5" thickBot="1" x14ac:dyDescent="0.25">
      <c r="A352" s="159"/>
      <c r="B352" s="170"/>
      <c r="C352" s="173"/>
      <c r="D352" s="173"/>
      <c r="E352" s="174"/>
      <c r="F352" s="175"/>
      <c r="G352" s="198"/>
      <c r="H352" s="206"/>
      <c r="I352" s="206"/>
      <c r="J352" s="164"/>
    </row>
    <row r="353" spans="1:10" x14ac:dyDescent="0.2">
      <c r="A353" s="116" t="s">
        <v>647</v>
      </c>
      <c r="B353" s="117" t="s">
        <v>648</v>
      </c>
      <c r="C353" s="118" t="s">
        <v>69</v>
      </c>
      <c r="D353" s="118" t="s">
        <v>61</v>
      </c>
      <c r="E353" s="119" t="s">
        <v>98</v>
      </c>
      <c r="F353" s="135" t="s">
        <v>649</v>
      </c>
      <c r="G353" s="450" t="s">
        <v>81</v>
      </c>
      <c r="H353" s="431" t="s">
        <v>65</v>
      </c>
      <c r="I353" s="133" t="s">
        <v>65</v>
      </c>
      <c r="J353" s="134" t="s">
        <v>65</v>
      </c>
    </row>
    <row r="354" spans="1:10" x14ac:dyDescent="0.2">
      <c r="A354" s="120"/>
      <c r="B354" s="184" t="s">
        <v>650</v>
      </c>
      <c r="C354" s="185" t="s">
        <v>126</v>
      </c>
      <c r="D354" s="185" t="s">
        <v>175</v>
      </c>
      <c r="E354" s="186"/>
      <c r="F354" s="212" t="s">
        <v>651</v>
      </c>
      <c r="G354" s="237" t="s">
        <v>130</v>
      </c>
      <c r="H354" s="432"/>
      <c r="I354" s="213"/>
      <c r="J354" s="214"/>
    </row>
    <row r="355" spans="1:10" x14ac:dyDescent="0.2">
      <c r="A355" s="120"/>
      <c r="B355" s="184" t="s">
        <v>652</v>
      </c>
      <c r="C355" s="185" t="s">
        <v>69</v>
      </c>
      <c r="D355" s="185" t="s">
        <v>61</v>
      </c>
      <c r="E355" s="186" t="s">
        <v>653</v>
      </c>
      <c r="F355" s="212" t="s">
        <v>654</v>
      </c>
      <c r="G355" s="237" t="s">
        <v>81</v>
      </c>
      <c r="H355" s="432"/>
      <c r="I355" s="213"/>
      <c r="J355" s="214"/>
    </row>
    <row r="356" spans="1:10" x14ac:dyDescent="0.2">
      <c r="A356" s="120"/>
      <c r="B356" s="184" t="s">
        <v>655</v>
      </c>
      <c r="C356" s="185" t="s">
        <v>126</v>
      </c>
      <c r="D356" s="185" t="s">
        <v>127</v>
      </c>
      <c r="E356" s="186"/>
      <c r="F356" s="212" t="s">
        <v>656</v>
      </c>
      <c r="G356" s="237" t="s">
        <v>130</v>
      </c>
      <c r="H356" s="432"/>
      <c r="I356" s="213"/>
      <c r="J356" s="214"/>
    </row>
    <row r="357" spans="1:10" x14ac:dyDescent="0.2">
      <c r="A357" s="120"/>
      <c r="B357" s="184" t="s">
        <v>657</v>
      </c>
      <c r="C357" s="185" t="s">
        <v>69</v>
      </c>
      <c r="D357" s="185" t="s">
        <v>61</v>
      </c>
      <c r="E357" s="186"/>
      <c r="F357" s="212" t="s">
        <v>658</v>
      </c>
      <c r="G357" s="237" t="s">
        <v>81</v>
      </c>
      <c r="H357" s="432"/>
      <c r="I357" s="213"/>
      <c r="J357" s="214"/>
    </row>
    <row r="358" spans="1:10" x14ac:dyDescent="0.2">
      <c r="A358" s="120"/>
      <c r="B358" s="184" t="s">
        <v>659</v>
      </c>
      <c r="C358" s="185" t="s">
        <v>126</v>
      </c>
      <c r="D358" s="185" t="s">
        <v>175</v>
      </c>
      <c r="E358" s="186"/>
      <c r="F358" s="212" t="s">
        <v>660</v>
      </c>
      <c r="G358" s="237" t="s">
        <v>130</v>
      </c>
      <c r="H358" s="432"/>
      <c r="I358" s="213"/>
      <c r="J358" s="214"/>
    </row>
    <row r="359" spans="1:10" x14ac:dyDescent="0.2">
      <c r="A359" s="25"/>
      <c r="B359" s="184" t="s">
        <v>661</v>
      </c>
      <c r="C359" s="185" t="s">
        <v>126</v>
      </c>
      <c r="D359" s="185" t="s">
        <v>258</v>
      </c>
      <c r="E359" s="186">
        <v>250</v>
      </c>
      <c r="F359" s="212" t="s">
        <v>662</v>
      </c>
      <c r="G359" s="237" t="s">
        <v>130</v>
      </c>
      <c r="H359" s="432" t="s">
        <v>65</v>
      </c>
      <c r="I359" s="213" t="s">
        <v>65</v>
      </c>
      <c r="J359" s="214" t="s">
        <v>65</v>
      </c>
    </row>
    <row r="360" spans="1:10" ht="25.5" x14ac:dyDescent="0.2">
      <c r="A360" s="25"/>
      <c r="B360" s="184" t="s">
        <v>125</v>
      </c>
      <c r="C360" s="185" t="s">
        <v>126</v>
      </c>
      <c r="D360" s="185" t="s">
        <v>127</v>
      </c>
      <c r="E360" s="186" t="s">
        <v>128</v>
      </c>
      <c r="F360" s="212" t="s">
        <v>663</v>
      </c>
      <c r="G360" s="237" t="s">
        <v>130</v>
      </c>
      <c r="H360" s="432"/>
      <c r="I360" s="213" t="s">
        <v>65</v>
      </c>
      <c r="J360" s="214" t="s">
        <v>65</v>
      </c>
    </row>
    <row r="361" spans="1:10" x14ac:dyDescent="0.2">
      <c r="A361" s="121"/>
      <c r="B361" s="184" t="s">
        <v>664</v>
      </c>
      <c r="C361" s="185" t="s">
        <v>69</v>
      </c>
      <c r="D361" s="185" t="s">
        <v>61</v>
      </c>
      <c r="E361" s="186" t="s">
        <v>665</v>
      </c>
      <c r="F361" s="212" t="s">
        <v>666</v>
      </c>
      <c r="G361" s="237" t="s">
        <v>81</v>
      </c>
      <c r="H361" s="432"/>
      <c r="I361" s="213"/>
      <c r="J361" s="214"/>
    </row>
    <row r="362" spans="1:10" x14ac:dyDescent="0.2">
      <c r="A362" s="122"/>
      <c r="B362" s="184" t="s">
        <v>659</v>
      </c>
      <c r="C362" s="185" t="s">
        <v>126</v>
      </c>
      <c r="D362" s="185" t="s">
        <v>175</v>
      </c>
      <c r="E362" s="186">
        <v>250</v>
      </c>
      <c r="F362" s="212" t="s">
        <v>667</v>
      </c>
      <c r="G362" s="237" t="s">
        <v>130</v>
      </c>
      <c r="H362" s="432"/>
      <c r="I362" s="213"/>
      <c r="J362" s="214"/>
    </row>
    <row r="363" spans="1:10" ht="26.25" thickBot="1" x14ac:dyDescent="0.25">
      <c r="A363" s="288"/>
      <c r="B363" s="245" t="s">
        <v>134</v>
      </c>
      <c r="C363" s="246" t="s">
        <v>668</v>
      </c>
      <c r="D363" s="246" t="s">
        <v>61</v>
      </c>
      <c r="E363" s="247" t="s">
        <v>669</v>
      </c>
      <c r="F363" s="321" t="s">
        <v>670</v>
      </c>
      <c r="G363" s="399" t="s">
        <v>81</v>
      </c>
      <c r="H363" s="433"/>
      <c r="I363" s="322" t="s">
        <v>65</v>
      </c>
      <c r="J363" s="323" t="s">
        <v>65</v>
      </c>
    </row>
    <row r="364" spans="1:10" ht="13.5" thickBot="1" x14ac:dyDescent="0.25">
      <c r="A364" s="159"/>
      <c r="B364" s="170"/>
      <c r="C364" s="173"/>
      <c r="D364" s="173"/>
      <c r="E364" s="174"/>
      <c r="F364" s="215"/>
      <c r="G364" s="216"/>
      <c r="H364" s="206"/>
      <c r="I364" s="206"/>
      <c r="J364" s="207"/>
    </row>
    <row r="365" spans="1:10" x14ac:dyDescent="0.2">
      <c r="A365" s="116" t="s">
        <v>671</v>
      </c>
      <c r="B365" s="117" t="s">
        <v>672</v>
      </c>
      <c r="C365" s="118" t="s">
        <v>69</v>
      </c>
      <c r="D365" s="118" t="s">
        <v>61</v>
      </c>
      <c r="E365" s="119" t="s">
        <v>98</v>
      </c>
      <c r="F365" s="135" t="s">
        <v>673</v>
      </c>
      <c r="G365" s="450" t="s">
        <v>81</v>
      </c>
      <c r="H365" s="431" t="s">
        <v>65</v>
      </c>
      <c r="I365" s="133" t="s">
        <v>65</v>
      </c>
      <c r="J365" s="134" t="s">
        <v>65</v>
      </c>
    </row>
    <row r="366" spans="1:10" x14ac:dyDescent="0.2">
      <c r="A366" s="120"/>
      <c r="B366" s="184" t="s">
        <v>674</v>
      </c>
      <c r="C366" s="185" t="s">
        <v>126</v>
      </c>
      <c r="D366" s="185" t="s">
        <v>675</v>
      </c>
      <c r="E366" s="186" t="s">
        <v>676</v>
      </c>
      <c r="F366" s="212" t="s">
        <v>677</v>
      </c>
      <c r="G366" s="237" t="s">
        <v>130</v>
      </c>
      <c r="H366" s="434"/>
      <c r="I366" s="131"/>
      <c r="J366" s="132"/>
    </row>
    <row r="367" spans="1:10" x14ac:dyDescent="0.2">
      <c r="A367" s="120"/>
      <c r="B367" s="184" t="s">
        <v>678</v>
      </c>
      <c r="C367" s="185" t="s">
        <v>126</v>
      </c>
      <c r="D367" s="185" t="s">
        <v>679</v>
      </c>
      <c r="E367" s="186" t="s">
        <v>680</v>
      </c>
      <c r="F367" s="212" t="s">
        <v>681</v>
      </c>
      <c r="G367" s="237" t="s">
        <v>130</v>
      </c>
      <c r="H367" s="434"/>
      <c r="I367" s="131"/>
      <c r="J367" s="132"/>
    </row>
    <row r="368" spans="1:10" x14ac:dyDescent="0.2">
      <c r="A368" s="120"/>
      <c r="B368" s="184" t="s">
        <v>682</v>
      </c>
      <c r="C368" s="185" t="s">
        <v>126</v>
      </c>
      <c r="D368" s="185" t="s">
        <v>675</v>
      </c>
      <c r="E368" s="186" t="s">
        <v>683</v>
      </c>
      <c r="F368" s="212" t="s">
        <v>684</v>
      </c>
      <c r="G368" s="237" t="s">
        <v>130</v>
      </c>
      <c r="H368" s="434"/>
      <c r="I368" s="131"/>
      <c r="J368" s="132"/>
    </row>
    <row r="369" spans="1:10" ht="13.5" thickBot="1" x14ac:dyDescent="0.25">
      <c r="A369" s="324"/>
      <c r="B369" s="245" t="s">
        <v>685</v>
      </c>
      <c r="C369" s="246" t="s">
        <v>126</v>
      </c>
      <c r="D369" s="246" t="s">
        <v>127</v>
      </c>
      <c r="E369" s="247" t="s">
        <v>686</v>
      </c>
      <c r="F369" s="325" t="s">
        <v>687</v>
      </c>
      <c r="G369" s="399" t="s">
        <v>130</v>
      </c>
      <c r="H369" s="435"/>
      <c r="I369" s="326"/>
      <c r="J369" s="327"/>
    </row>
    <row r="370" spans="1:10" x14ac:dyDescent="0.2">
      <c r="A370" s="159"/>
      <c r="B370" s="170"/>
      <c r="C370" s="173"/>
      <c r="D370" s="173"/>
      <c r="E370" s="174"/>
      <c r="F370" s="175"/>
      <c r="G370" s="176"/>
      <c r="H370" s="206"/>
      <c r="I370" s="206"/>
      <c r="J370" s="207"/>
    </row>
    <row r="371" spans="1:10" ht="13.5" thickBot="1" x14ac:dyDescent="0.25">
      <c r="A371" s="217" t="s">
        <v>688</v>
      </c>
      <c r="B371" s="170"/>
      <c r="C371" s="173"/>
      <c r="D371" s="173"/>
      <c r="E371" s="192"/>
      <c r="F371" s="193"/>
      <c r="G371" s="176"/>
      <c r="H371" s="436"/>
      <c r="I371" s="328"/>
      <c r="J371" s="329"/>
    </row>
    <row r="372" spans="1:10" x14ac:dyDescent="0.2">
      <c r="A372" s="330" t="s">
        <v>689</v>
      </c>
      <c r="B372" s="331" t="s">
        <v>690</v>
      </c>
      <c r="C372" s="332" t="s">
        <v>69</v>
      </c>
      <c r="D372" s="332" t="s">
        <v>61</v>
      </c>
      <c r="E372" s="333" t="s">
        <v>691</v>
      </c>
      <c r="F372" s="334" t="s">
        <v>692</v>
      </c>
      <c r="G372" s="402" t="s">
        <v>81</v>
      </c>
      <c r="H372" s="398" t="s">
        <v>65</v>
      </c>
      <c r="I372" s="335" t="s">
        <v>65</v>
      </c>
      <c r="J372" s="336" t="s">
        <v>65</v>
      </c>
    </row>
    <row r="373" spans="1:10" s="74" customFormat="1" x14ac:dyDescent="0.2">
      <c r="A373" s="24"/>
      <c r="B373" s="184" t="s">
        <v>693</v>
      </c>
      <c r="C373" s="185" t="s">
        <v>69</v>
      </c>
      <c r="D373" s="185" t="s">
        <v>61</v>
      </c>
      <c r="E373" s="186" t="s">
        <v>694</v>
      </c>
      <c r="F373" s="196" t="s">
        <v>695</v>
      </c>
      <c r="G373" s="237" t="s">
        <v>81</v>
      </c>
      <c r="H373" s="225" t="s">
        <v>65</v>
      </c>
      <c r="I373" s="208" t="s">
        <v>65</v>
      </c>
      <c r="J373" s="211" t="s">
        <v>65</v>
      </c>
    </row>
    <row r="374" spans="1:10" s="74" customFormat="1" x14ac:dyDescent="0.2">
      <c r="A374" s="24"/>
      <c r="B374" s="184" t="s">
        <v>696</v>
      </c>
      <c r="C374" s="185" t="s">
        <v>69</v>
      </c>
      <c r="D374" s="185" t="s">
        <v>61</v>
      </c>
      <c r="E374" s="186" t="s">
        <v>697</v>
      </c>
      <c r="F374" s="196" t="s">
        <v>698</v>
      </c>
      <c r="G374" s="237" t="s">
        <v>81</v>
      </c>
      <c r="H374" s="225" t="s">
        <v>65</v>
      </c>
      <c r="I374" s="208" t="s">
        <v>65</v>
      </c>
      <c r="J374" s="211" t="s">
        <v>65</v>
      </c>
    </row>
    <row r="375" spans="1:10" x14ac:dyDescent="0.2">
      <c r="A375" s="24"/>
      <c r="B375" s="184" t="s">
        <v>699</v>
      </c>
      <c r="C375" s="185" t="s">
        <v>69</v>
      </c>
      <c r="D375" s="185" t="s">
        <v>61</v>
      </c>
      <c r="E375" s="186" t="s">
        <v>700</v>
      </c>
      <c r="F375" s="196" t="s">
        <v>701</v>
      </c>
      <c r="G375" s="237" t="s">
        <v>702</v>
      </c>
      <c r="H375" s="225" t="s">
        <v>65</v>
      </c>
      <c r="I375" s="208" t="s">
        <v>65</v>
      </c>
      <c r="J375" s="211" t="s">
        <v>65</v>
      </c>
    </row>
    <row r="376" spans="1:10" x14ac:dyDescent="0.2">
      <c r="A376" s="24"/>
      <c r="B376" s="184" t="s">
        <v>703</v>
      </c>
      <c r="C376" s="185" t="s">
        <v>69</v>
      </c>
      <c r="D376" s="185" t="s">
        <v>61</v>
      </c>
      <c r="E376" s="186" t="s">
        <v>704</v>
      </c>
      <c r="F376" s="196" t="s">
        <v>705</v>
      </c>
      <c r="G376" s="237" t="s">
        <v>81</v>
      </c>
      <c r="H376" s="225" t="s">
        <v>65</v>
      </c>
      <c r="I376" s="208" t="s">
        <v>65</v>
      </c>
      <c r="J376" s="211" t="s">
        <v>65</v>
      </c>
    </row>
    <row r="377" spans="1:10" x14ac:dyDescent="0.2">
      <c r="A377" s="24"/>
      <c r="B377" s="184" t="s">
        <v>706</v>
      </c>
      <c r="C377" s="185" t="s">
        <v>74</v>
      </c>
      <c r="D377" s="185" t="s">
        <v>707</v>
      </c>
      <c r="E377" s="218">
        <v>123.456</v>
      </c>
      <c r="F377" s="196" t="s">
        <v>708</v>
      </c>
      <c r="G377" s="237" t="s">
        <v>81</v>
      </c>
      <c r="H377" s="225" t="s">
        <v>65</v>
      </c>
      <c r="I377" s="208" t="s">
        <v>65</v>
      </c>
      <c r="J377" s="211" t="s">
        <v>65</v>
      </c>
    </row>
    <row r="378" spans="1:10" x14ac:dyDescent="0.2">
      <c r="A378" s="24"/>
      <c r="B378" s="184" t="s">
        <v>709</v>
      </c>
      <c r="C378" s="185" t="s">
        <v>74</v>
      </c>
      <c r="D378" s="185" t="s">
        <v>707</v>
      </c>
      <c r="E378" s="218">
        <v>123.456</v>
      </c>
      <c r="F378" s="196" t="s">
        <v>710</v>
      </c>
      <c r="G378" s="237" t="s">
        <v>81</v>
      </c>
      <c r="H378" s="225" t="s">
        <v>65</v>
      </c>
      <c r="I378" s="208" t="s">
        <v>65</v>
      </c>
      <c r="J378" s="211" t="s">
        <v>65</v>
      </c>
    </row>
    <row r="379" spans="1:10" x14ac:dyDescent="0.2">
      <c r="A379" s="24"/>
      <c r="B379" s="184" t="s">
        <v>711</v>
      </c>
      <c r="C379" s="185" t="s">
        <v>69</v>
      </c>
      <c r="D379" s="185" t="s">
        <v>61</v>
      </c>
      <c r="E379" s="186" t="s">
        <v>712</v>
      </c>
      <c r="F379" s="196" t="s">
        <v>713</v>
      </c>
      <c r="G379" s="237" t="s">
        <v>81</v>
      </c>
      <c r="H379" s="225" t="s">
        <v>65</v>
      </c>
      <c r="I379" s="208" t="s">
        <v>65</v>
      </c>
      <c r="J379" s="211" t="s">
        <v>65</v>
      </c>
    </row>
    <row r="380" spans="1:10" ht="25.5" x14ac:dyDescent="0.2">
      <c r="A380" s="24"/>
      <c r="B380" s="184" t="s">
        <v>714</v>
      </c>
      <c r="C380" s="185" t="s">
        <v>69</v>
      </c>
      <c r="D380" s="185" t="s">
        <v>61</v>
      </c>
      <c r="E380" s="186" t="s">
        <v>715</v>
      </c>
      <c r="F380" s="196" t="s">
        <v>716</v>
      </c>
      <c r="G380" s="237" t="s">
        <v>81</v>
      </c>
      <c r="H380" s="225" t="s">
        <v>65</v>
      </c>
      <c r="I380" s="208" t="s">
        <v>65</v>
      </c>
      <c r="J380" s="211" t="s">
        <v>65</v>
      </c>
    </row>
    <row r="381" spans="1:10" ht="51.75" thickBot="1" x14ac:dyDescent="0.25">
      <c r="A381" s="337"/>
      <c r="B381" s="245" t="s">
        <v>717</v>
      </c>
      <c r="C381" s="246"/>
      <c r="D381" s="246" t="s">
        <v>61</v>
      </c>
      <c r="E381" s="247" t="s">
        <v>718</v>
      </c>
      <c r="F381" s="290" t="s">
        <v>719</v>
      </c>
      <c r="G381" s="399" t="s">
        <v>81</v>
      </c>
      <c r="H381" s="344" t="s">
        <v>65</v>
      </c>
      <c r="I381" s="314" t="s">
        <v>65</v>
      </c>
      <c r="J381" s="315" t="s">
        <v>65</v>
      </c>
    </row>
    <row r="382" spans="1:10" ht="13.5" thickBot="1" x14ac:dyDescent="0.25">
      <c r="A382" s="159"/>
      <c r="B382" s="170"/>
      <c r="C382" s="173"/>
      <c r="D382" s="173"/>
      <c r="E382" s="174"/>
      <c r="F382" s="175"/>
      <c r="G382" s="176"/>
      <c r="H382" s="206"/>
      <c r="I382" s="206"/>
      <c r="J382" s="207"/>
    </row>
    <row r="383" spans="1:10" x14ac:dyDescent="0.2">
      <c r="A383" s="330" t="s">
        <v>720</v>
      </c>
      <c r="B383" s="331" t="s">
        <v>721</v>
      </c>
      <c r="C383" s="332" t="s">
        <v>69</v>
      </c>
      <c r="D383" s="332" t="s">
        <v>61</v>
      </c>
      <c r="E383" s="333" t="s">
        <v>722</v>
      </c>
      <c r="F383" s="334" t="s">
        <v>723</v>
      </c>
      <c r="G383" s="402" t="s">
        <v>81</v>
      </c>
      <c r="H383" s="398" t="s">
        <v>65</v>
      </c>
      <c r="I383" s="335" t="s">
        <v>65</v>
      </c>
      <c r="J383" s="336" t="s">
        <v>65</v>
      </c>
    </row>
    <row r="384" spans="1:10" x14ac:dyDescent="0.2">
      <c r="A384" s="24"/>
      <c r="B384" s="184" t="s">
        <v>699</v>
      </c>
      <c r="C384" s="185" t="s">
        <v>69</v>
      </c>
      <c r="D384" s="185" t="s">
        <v>61</v>
      </c>
      <c r="E384" s="186" t="s">
        <v>700</v>
      </c>
      <c r="F384" s="196" t="s">
        <v>701</v>
      </c>
      <c r="G384" s="237" t="s">
        <v>702</v>
      </c>
      <c r="H384" s="225" t="s">
        <v>65</v>
      </c>
      <c r="I384" s="208" t="s">
        <v>65</v>
      </c>
      <c r="J384" s="211" t="s">
        <v>65</v>
      </c>
    </row>
    <row r="385" spans="1:10" x14ac:dyDescent="0.2">
      <c r="A385" s="24"/>
      <c r="B385" s="184" t="s">
        <v>706</v>
      </c>
      <c r="C385" s="185" t="s">
        <v>74</v>
      </c>
      <c r="D385" s="185" t="s">
        <v>707</v>
      </c>
      <c r="E385" s="218">
        <v>123.456</v>
      </c>
      <c r="F385" s="196" t="s">
        <v>708</v>
      </c>
      <c r="G385" s="237" t="s">
        <v>81</v>
      </c>
      <c r="H385" s="225" t="s">
        <v>65</v>
      </c>
      <c r="I385" s="208" t="s">
        <v>65</v>
      </c>
      <c r="J385" s="211" t="s">
        <v>65</v>
      </c>
    </row>
    <row r="386" spans="1:10" x14ac:dyDescent="0.2">
      <c r="A386" s="24"/>
      <c r="B386" s="184" t="s">
        <v>709</v>
      </c>
      <c r="C386" s="185" t="s">
        <v>74</v>
      </c>
      <c r="D386" s="185" t="s">
        <v>707</v>
      </c>
      <c r="E386" s="218">
        <v>123.456</v>
      </c>
      <c r="F386" s="196" t="s">
        <v>710</v>
      </c>
      <c r="G386" s="237" t="s">
        <v>81</v>
      </c>
      <c r="H386" s="225" t="s">
        <v>65</v>
      </c>
      <c r="I386" s="208" t="s">
        <v>65</v>
      </c>
      <c r="J386" s="211" t="s">
        <v>65</v>
      </c>
    </row>
    <row r="387" spans="1:10" x14ac:dyDescent="0.2">
      <c r="A387" s="24"/>
      <c r="B387" s="184" t="s">
        <v>711</v>
      </c>
      <c r="C387" s="185" t="s">
        <v>69</v>
      </c>
      <c r="D387" s="185" t="s">
        <v>61</v>
      </c>
      <c r="E387" s="186" t="s">
        <v>712</v>
      </c>
      <c r="F387" s="196" t="s">
        <v>713</v>
      </c>
      <c r="G387" s="237" t="s">
        <v>81</v>
      </c>
      <c r="H387" s="225" t="s">
        <v>65</v>
      </c>
      <c r="I387" s="208" t="s">
        <v>65</v>
      </c>
      <c r="J387" s="211" t="s">
        <v>65</v>
      </c>
    </row>
    <row r="388" spans="1:10" ht="25.5" x14ac:dyDescent="0.2">
      <c r="A388" s="168"/>
      <c r="B388" s="219" t="s">
        <v>714</v>
      </c>
      <c r="C388" s="220" t="s">
        <v>69</v>
      </c>
      <c r="D388" s="220" t="s">
        <v>61</v>
      </c>
      <c r="E388" s="218" t="s">
        <v>715</v>
      </c>
      <c r="F388" s="221" t="s">
        <v>716</v>
      </c>
      <c r="G388" s="456" t="s">
        <v>81</v>
      </c>
      <c r="H388" s="225" t="s">
        <v>65</v>
      </c>
      <c r="I388" s="208" t="s">
        <v>65</v>
      </c>
      <c r="J388" s="211" t="s">
        <v>65</v>
      </c>
    </row>
    <row r="389" spans="1:10" ht="51.75" thickBot="1" x14ac:dyDescent="0.25">
      <c r="A389" s="338"/>
      <c r="B389" s="339" t="s">
        <v>717</v>
      </c>
      <c r="C389" s="340"/>
      <c r="D389" s="340" t="s">
        <v>61</v>
      </c>
      <c r="E389" s="341" t="s">
        <v>718</v>
      </c>
      <c r="F389" s="342" t="s">
        <v>719</v>
      </c>
      <c r="G389" s="343" t="s">
        <v>81</v>
      </c>
      <c r="H389" s="344" t="s">
        <v>65</v>
      </c>
      <c r="I389" s="314" t="s">
        <v>65</v>
      </c>
      <c r="J389" s="315" t="s">
        <v>65</v>
      </c>
    </row>
    <row r="390" spans="1:10" ht="13.5" thickBot="1" x14ac:dyDescent="0.25">
      <c r="A390" s="159"/>
      <c r="B390" s="170"/>
      <c r="C390" s="173"/>
      <c r="D390" s="173"/>
      <c r="E390" s="174"/>
      <c r="F390" s="175"/>
      <c r="G390" s="176"/>
      <c r="H390" s="206"/>
      <c r="I390" s="206"/>
      <c r="J390" s="207"/>
    </row>
    <row r="391" spans="1:10" x14ac:dyDescent="0.2">
      <c r="A391" s="330" t="s">
        <v>724</v>
      </c>
      <c r="B391" s="331" t="s">
        <v>721</v>
      </c>
      <c r="C391" s="332" t="s">
        <v>69</v>
      </c>
      <c r="D391" s="332" t="s">
        <v>61</v>
      </c>
      <c r="E391" s="333" t="s">
        <v>722</v>
      </c>
      <c r="F391" s="334" t="s">
        <v>723</v>
      </c>
      <c r="G391" s="402" t="s">
        <v>81</v>
      </c>
      <c r="H391" s="398" t="s">
        <v>65</v>
      </c>
      <c r="I391" s="335" t="s">
        <v>65</v>
      </c>
      <c r="J391" s="336" t="s">
        <v>65</v>
      </c>
    </row>
    <row r="392" spans="1:10" x14ac:dyDescent="0.2">
      <c r="A392" s="24"/>
      <c r="B392" s="184" t="s">
        <v>699</v>
      </c>
      <c r="C392" s="185" t="s">
        <v>69</v>
      </c>
      <c r="D392" s="185" t="s">
        <v>61</v>
      </c>
      <c r="E392" s="186" t="s">
        <v>700</v>
      </c>
      <c r="F392" s="196" t="s">
        <v>701</v>
      </c>
      <c r="G392" s="237" t="s">
        <v>702</v>
      </c>
      <c r="H392" s="225" t="s">
        <v>65</v>
      </c>
      <c r="I392" s="208" t="s">
        <v>65</v>
      </c>
      <c r="J392" s="211" t="s">
        <v>65</v>
      </c>
    </row>
    <row r="393" spans="1:10" x14ac:dyDescent="0.2">
      <c r="A393" s="24"/>
      <c r="B393" s="184" t="s">
        <v>706</v>
      </c>
      <c r="C393" s="185" t="s">
        <v>74</v>
      </c>
      <c r="D393" s="185" t="s">
        <v>707</v>
      </c>
      <c r="E393" s="218">
        <v>123.456</v>
      </c>
      <c r="F393" s="196" t="s">
        <v>708</v>
      </c>
      <c r="G393" s="237" t="s">
        <v>81</v>
      </c>
      <c r="H393" s="225" t="s">
        <v>65</v>
      </c>
      <c r="I393" s="208" t="s">
        <v>65</v>
      </c>
      <c r="J393" s="211" t="s">
        <v>65</v>
      </c>
    </row>
    <row r="394" spans="1:10" x14ac:dyDescent="0.2">
      <c r="A394" s="24"/>
      <c r="B394" s="184" t="s">
        <v>709</v>
      </c>
      <c r="C394" s="185" t="s">
        <v>74</v>
      </c>
      <c r="D394" s="185" t="s">
        <v>707</v>
      </c>
      <c r="E394" s="218">
        <v>123.456</v>
      </c>
      <c r="F394" s="196" t="s">
        <v>710</v>
      </c>
      <c r="G394" s="237" t="s">
        <v>81</v>
      </c>
      <c r="H394" s="225" t="s">
        <v>65</v>
      </c>
      <c r="I394" s="208" t="s">
        <v>65</v>
      </c>
      <c r="J394" s="211" t="s">
        <v>65</v>
      </c>
    </row>
    <row r="395" spans="1:10" x14ac:dyDescent="0.2">
      <c r="A395" s="24"/>
      <c r="B395" s="184" t="s">
        <v>725</v>
      </c>
      <c r="C395" s="185" t="s">
        <v>69</v>
      </c>
      <c r="D395" s="185" t="s">
        <v>61</v>
      </c>
      <c r="E395" s="186" t="s">
        <v>726</v>
      </c>
      <c r="F395" s="196" t="s">
        <v>727</v>
      </c>
      <c r="G395" s="237" t="s">
        <v>81</v>
      </c>
      <c r="H395" s="225" t="s">
        <v>65</v>
      </c>
      <c r="I395" s="208" t="s">
        <v>65</v>
      </c>
      <c r="J395" s="211" t="s">
        <v>65</v>
      </c>
    </row>
    <row r="396" spans="1:10" x14ac:dyDescent="0.2">
      <c r="A396" s="24"/>
      <c r="B396" s="184" t="s">
        <v>711</v>
      </c>
      <c r="C396" s="185" t="s">
        <v>69</v>
      </c>
      <c r="D396" s="185" t="s">
        <v>61</v>
      </c>
      <c r="E396" s="186" t="s">
        <v>712</v>
      </c>
      <c r="F396" s="196" t="s">
        <v>713</v>
      </c>
      <c r="G396" s="237" t="s">
        <v>81</v>
      </c>
      <c r="H396" s="225" t="s">
        <v>65</v>
      </c>
      <c r="I396" s="208" t="s">
        <v>65</v>
      </c>
      <c r="J396" s="211" t="s">
        <v>65</v>
      </c>
    </row>
    <row r="397" spans="1:10" ht="25.5" x14ac:dyDescent="0.2">
      <c r="A397" s="168"/>
      <c r="B397" s="219" t="s">
        <v>714</v>
      </c>
      <c r="C397" s="220" t="s">
        <v>69</v>
      </c>
      <c r="D397" s="220" t="s">
        <v>61</v>
      </c>
      <c r="E397" s="218" t="s">
        <v>715</v>
      </c>
      <c r="F397" s="221" t="s">
        <v>716</v>
      </c>
      <c r="G397" s="456" t="s">
        <v>81</v>
      </c>
      <c r="H397" s="225" t="s">
        <v>65</v>
      </c>
      <c r="I397" s="208" t="s">
        <v>65</v>
      </c>
      <c r="J397" s="211" t="s">
        <v>65</v>
      </c>
    </row>
    <row r="398" spans="1:10" ht="51.75" thickBot="1" x14ac:dyDescent="0.25">
      <c r="A398" s="338"/>
      <c r="B398" s="339" t="s">
        <v>717</v>
      </c>
      <c r="C398" s="340"/>
      <c r="D398" s="340" t="s">
        <v>61</v>
      </c>
      <c r="E398" s="341" t="s">
        <v>718</v>
      </c>
      <c r="F398" s="342" t="s">
        <v>719</v>
      </c>
      <c r="G398" s="343" t="s">
        <v>81</v>
      </c>
      <c r="H398" s="344" t="s">
        <v>65</v>
      </c>
      <c r="I398" s="314" t="s">
        <v>65</v>
      </c>
      <c r="J398" s="315" t="s">
        <v>65</v>
      </c>
    </row>
    <row r="399" spans="1:10" ht="13.5" thickBot="1" x14ac:dyDescent="0.25">
      <c r="A399" s="159"/>
      <c r="B399" s="170"/>
      <c r="C399" s="173"/>
      <c r="D399" s="173"/>
      <c r="E399" s="192"/>
      <c r="F399" s="193"/>
      <c r="G399" s="176"/>
      <c r="H399" s="206"/>
      <c r="I399" s="206"/>
      <c r="J399" s="207"/>
    </row>
    <row r="400" spans="1:10" x14ac:dyDescent="0.2">
      <c r="A400" s="330" t="s">
        <v>728</v>
      </c>
      <c r="B400" s="331" t="s">
        <v>729</v>
      </c>
      <c r="C400" s="332" t="s">
        <v>69</v>
      </c>
      <c r="D400" s="332" t="s">
        <v>61</v>
      </c>
      <c r="E400" s="333" t="s">
        <v>730</v>
      </c>
      <c r="F400" s="345" t="s">
        <v>731</v>
      </c>
      <c r="G400" s="402" t="s">
        <v>81</v>
      </c>
      <c r="H400" s="398" t="s">
        <v>65</v>
      </c>
      <c r="I400" s="335" t="s">
        <v>65</v>
      </c>
      <c r="J400" s="336" t="s">
        <v>65</v>
      </c>
    </row>
    <row r="401" spans="1:10" x14ac:dyDescent="0.2">
      <c r="A401" s="24"/>
      <c r="B401" s="184" t="s">
        <v>721</v>
      </c>
      <c r="C401" s="185" t="s">
        <v>69</v>
      </c>
      <c r="D401" s="185" t="s">
        <v>61</v>
      </c>
      <c r="E401" s="186" t="s">
        <v>722</v>
      </c>
      <c r="F401" s="196" t="s">
        <v>723</v>
      </c>
      <c r="G401" s="237" t="s">
        <v>81</v>
      </c>
      <c r="H401" s="225" t="s">
        <v>65</v>
      </c>
      <c r="I401" s="208" t="s">
        <v>65</v>
      </c>
      <c r="J401" s="211" t="s">
        <v>65</v>
      </c>
    </row>
    <row r="402" spans="1:10" x14ac:dyDescent="0.2">
      <c r="A402" s="24"/>
      <c r="B402" s="184" t="s">
        <v>699</v>
      </c>
      <c r="C402" s="185" t="s">
        <v>69</v>
      </c>
      <c r="D402" s="185" t="s">
        <v>61</v>
      </c>
      <c r="E402" s="186" t="s">
        <v>700</v>
      </c>
      <c r="F402" s="196" t="s">
        <v>732</v>
      </c>
      <c r="G402" s="237" t="s">
        <v>702</v>
      </c>
      <c r="H402" s="225" t="s">
        <v>65</v>
      </c>
      <c r="I402" s="208" t="s">
        <v>65</v>
      </c>
      <c r="J402" s="211" t="s">
        <v>65</v>
      </c>
    </row>
    <row r="403" spans="1:10" x14ac:dyDescent="0.2">
      <c r="A403" s="24"/>
      <c r="B403" s="184" t="s">
        <v>706</v>
      </c>
      <c r="C403" s="185" t="s">
        <v>74</v>
      </c>
      <c r="D403" s="185" t="s">
        <v>707</v>
      </c>
      <c r="E403" s="218">
        <v>123.456</v>
      </c>
      <c r="F403" s="196" t="s">
        <v>708</v>
      </c>
      <c r="G403" s="237" t="s">
        <v>81</v>
      </c>
      <c r="H403" s="225" t="s">
        <v>65</v>
      </c>
      <c r="I403" s="208" t="s">
        <v>65</v>
      </c>
      <c r="J403" s="211" t="s">
        <v>65</v>
      </c>
    </row>
    <row r="404" spans="1:10" x14ac:dyDescent="0.2">
      <c r="A404" s="24"/>
      <c r="B404" s="184" t="s">
        <v>709</v>
      </c>
      <c r="C404" s="185" t="s">
        <v>74</v>
      </c>
      <c r="D404" s="185" t="s">
        <v>707</v>
      </c>
      <c r="E404" s="218">
        <v>123.456</v>
      </c>
      <c r="F404" s="196" t="s">
        <v>710</v>
      </c>
      <c r="G404" s="237" t="s">
        <v>81</v>
      </c>
      <c r="H404" s="225" t="s">
        <v>65</v>
      </c>
      <c r="I404" s="208" t="s">
        <v>65</v>
      </c>
      <c r="J404" s="211" t="s">
        <v>65</v>
      </c>
    </row>
    <row r="405" spans="1:10" x14ac:dyDescent="0.2">
      <c r="A405" s="24"/>
      <c r="B405" s="184" t="s">
        <v>711</v>
      </c>
      <c r="C405" s="185" t="s">
        <v>69</v>
      </c>
      <c r="D405" s="185" t="s">
        <v>61</v>
      </c>
      <c r="E405" s="186" t="s">
        <v>712</v>
      </c>
      <c r="F405" s="196" t="s">
        <v>713</v>
      </c>
      <c r="G405" s="237" t="s">
        <v>81</v>
      </c>
      <c r="H405" s="225" t="s">
        <v>65</v>
      </c>
      <c r="I405" s="208" t="s">
        <v>65</v>
      </c>
      <c r="J405" s="211" t="s">
        <v>65</v>
      </c>
    </row>
    <row r="406" spans="1:10" ht="25.5" x14ac:dyDescent="0.2">
      <c r="A406" s="168"/>
      <c r="B406" s="219" t="s">
        <v>714</v>
      </c>
      <c r="C406" s="220" t="s">
        <v>69</v>
      </c>
      <c r="D406" s="220" t="s">
        <v>61</v>
      </c>
      <c r="E406" s="218" t="s">
        <v>715</v>
      </c>
      <c r="F406" s="221" t="s">
        <v>716</v>
      </c>
      <c r="G406" s="456" t="s">
        <v>81</v>
      </c>
      <c r="H406" s="225" t="s">
        <v>65</v>
      </c>
      <c r="I406" s="208" t="s">
        <v>65</v>
      </c>
      <c r="J406" s="211" t="s">
        <v>65</v>
      </c>
    </row>
    <row r="407" spans="1:10" ht="51.75" thickBot="1" x14ac:dyDescent="0.25">
      <c r="A407" s="338"/>
      <c r="B407" s="339" t="s">
        <v>717</v>
      </c>
      <c r="C407" s="340"/>
      <c r="D407" s="340" t="s">
        <v>61</v>
      </c>
      <c r="E407" s="341" t="s">
        <v>718</v>
      </c>
      <c r="F407" s="342" t="s">
        <v>719</v>
      </c>
      <c r="G407" s="343" t="s">
        <v>81</v>
      </c>
      <c r="H407" s="344" t="s">
        <v>65</v>
      </c>
      <c r="I407" s="314" t="s">
        <v>65</v>
      </c>
      <c r="J407" s="315" t="s">
        <v>65</v>
      </c>
    </row>
    <row r="408" spans="1:10" ht="13.5" thickBot="1" x14ac:dyDescent="0.25">
      <c r="A408" s="159"/>
      <c r="B408" s="170"/>
      <c r="C408" s="173"/>
      <c r="D408" s="173"/>
      <c r="E408" s="174"/>
      <c r="F408" s="175"/>
      <c r="G408" s="176"/>
      <c r="H408" s="206"/>
      <c r="I408" s="206"/>
      <c r="J408" s="207"/>
    </row>
    <row r="409" spans="1:10" x14ac:dyDescent="0.2">
      <c r="A409" s="330" t="s">
        <v>733</v>
      </c>
      <c r="B409" s="331" t="s">
        <v>690</v>
      </c>
      <c r="C409" s="332" t="s">
        <v>69</v>
      </c>
      <c r="D409" s="332" t="s">
        <v>61</v>
      </c>
      <c r="E409" s="333" t="s">
        <v>734</v>
      </c>
      <c r="F409" s="334" t="s">
        <v>692</v>
      </c>
      <c r="G409" s="402" t="s">
        <v>81</v>
      </c>
      <c r="H409" s="398" t="s">
        <v>65</v>
      </c>
      <c r="I409" s="335" t="s">
        <v>65</v>
      </c>
      <c r="J409" s="336" t="s">
        <v>65</v>
      </c>
    </row>
    <row r="410" spans="1:10" x14ac:dyDescent="0.2">
      <c r="A410" s="24"/>
      <c r="B410" s="226" t="s">
        <v>735</v>
      </c>
      <c r="C410" s="185" t="s">
        <v>69</v>
      </c>
      <c r="D410" s="185" t="s">
        <v>61</v>
      </c>
      <c r="E410" s="186">
        <v>1051</v>
      </c>
      <c r="F410" s="196" t="s">
        <v>736</v>
      </c>
      <c r="G410" s="237" t="s">
        <v>81</v>
      </c>
      <c r="H410" s="225" t="s">
        <v>65</v>
      </c>
      <c r="I410" s="208" t="s">
        <v>65</v>
      </c>
      <c r="J410" s="211" t="s">
        <v>65</v>
      </c>
    </row>
    <row r="411" spans="1:10" x14ac:dyDescent="0.2">
      <c r="A411" s="24"/>
      <c r="B411" s="226" t="s">
        <v>737</v>
      </c>
      <c r="C411" s="185" t="s">
        <v>69</v>
      </c>
      <c r="D411" s="185" t="s">
        <v>61</v>
      </c>
      <c r="E411" s="186">
        <v>24</v>
      </c>
      <c r="F411" s="196" t="s">
        <v>738</v>
      </c>
      <c r="G411" s="237" t="s">
        <v>81</v>
      </c>
      <c r="H411" s="225" t="s">
        <v>65</v>
      </c>
      <c r="I411" s="208" t="s">
        <v>65</v>
      </c>
      <c r="J411" s="211" t="s">
        <v>65</v>
      </c>
    </row>
    <row r="412" spans="1:10" x14ac:dyDescent="0.2">
      <c r="A412" s="24"/>
      <c r="B412" s="226" t="s">
        <v>739</v>
      </c>
      <c r="C412" s="185" t="s">
        <v>69</v>
      </c>
      <c r="D412" s="185" t="s">
        <v>61</v>
      </c>
      <c r="E412" s="186">
        <v>1</v>
      </c>
      <c r="F412" s="187" t="s">
        <v>740</v>
      </c>
      <c r="G412" s="198" t="s">
        <v>140</v>
      </c>
      <c r="H412" s="225" t="s">
        <v>65</v>
      </c>
      <c r="I412" s="208" t="s">
        <v>65</v>
      </c>
      <c r="J412" s="211" t="s">
        <v>65</v>
      </c>
    </row>
    <row r="413" spans="1:10" x14ac:dyDescent="0.2">
      <c r="A413" s="24"/>
      <c r="B413" s="226" t="s">
        <v>741</v>
      </c>
      <c r="C413" s="185" t="s">
        <v>74</v>
      </c>
      <c r="D413" s="185" t="s">
        <v>707</v>
      </c>
      <c r="E413" s="218">
        <v>123.456</v>
      </c>
      <c r="F413" s="196" t="s">
        <v>742</v>
      </c>
      <c r="G413" s="237" t="s">
        <v>81</v>
      </c>
      <c r="H413" s="225" t="s">
        <v>65</v>
      </c>
      <c r="I413" s="208" t="s">
        <v>65</v>
      </c>
      <c r="J413" s="211" t="s">
        <v>65</v>
      </c>
    </row>
    <row r="414" spans="1:10" x14ac:dyDescent="0.2">
      <c r="A414" s="24"/>
      <c r="B414" s="226" t="s">
        <v>743</v>
      </c>
      <c r="C414" s="185" t="s">
        <v>74</v>
      </c>
      <c r="D414" s="185" t="s">
        <v>707</v>
      </c>
      <c r="E414" s="218">
        <v>123.456</v>
      </c>
      <c r="F414" s="196" t="s">
        <v>744</v>
      </c>
      <c r="G414" s="198" t="s">
        <v>183</v>
      </c>
      <c r="H414" s="225" t="s">
        <v>65</v>
      </c>
      <c r="I414" s="208" t="s">
        <v>65</v>
      </c>
      <c r="J414" s="211" t="s">
        <v>65</v>
      </c>
    </row>
    <row r="415" spans="1:10" x14ac:dyDescent="0.2">
      <c r="A415" s="24"/>
      <c r="B415" s="226" t="s">
        <v>745</v>
      </c>
      <c r="C415" s="185" t="s">
        <v>69</v>
      </c>
      <c r="D415" s="185" t="s">
        <v>61</v>
      </c>
      <c r="E415" s="186" t="s">
        <v>746</v>
      </c>
      <c r="F415" s="187" t="s">
        <v>747</v>
      </c>
      <c r="G415" s="237" t="s">
        <v>81</v>
      </c>
      <c r="H415" s="225" t="s">
        <v>65</v>
      </c>
      <c r="I415" s="208" t="s">
        <v>65</v>
      </c>
      <c r="J415" s="211" t="s">
        <v>65</v>
      </c>
    </row>
    <row r="416" spans="1:10" x14ac:dyDescent="0.2">
      <c r="A416" s="24"/>
      <c r="B416" s="99" t="s">
        <v>711</v>
      </c>
      <c r="C416" s="185" t="s">
        <v>69</v>
      </c>
      <c r="D416" s="185" t="s">
        <v>61</v>
      </c>
      <c r="E416" s="186" t="s">
        <v>712</v>
      </c>
      <c r="F416" s="196" t="s">
        <v>713</v>
      </c>
      <c r="G416" s="237" t="s">
        <v>81</v>
      </c>
      <c r="H416" s="225" t="s">
        <v>65</v>
      </c>
      <c r="I416" s="208" t="s">
        <v>65</v>
      </c>
      <c r="J416" s="211" t="s">
        <v>65</v>
      </c>
    </row>
    <row r="417" spans="1:10" ht="25.5" x14ac:dyDescent="0.2">
      <c r="A417" s="24"/>
      <c r="B417" s="99" t="s">
        <v>714</v>
      </c>
      <c r="C417" s="185" t="s">
        <v>69</v>
      </c>
      <c r="D417" s="185" t="s">
        <v>61</v>
      </c>
      <c r="E417" s="186" t="s">
        <v>715</v>
      </c>
      <c r="F417" s="196" t="s">
        <v>716</v>
      </c>
      <c r="G417" s="237" t="s">
        <v>81</v>
      </c>
      <c r="H417" s="225" t="s">
        <v>65</v>
      </c>
      <c r="I417" s="208" t="s">
        <v>65</v>
      </c>
      <c r="J417" s="211" t="s">
        <v>65</v>
      </c>
    </row>
    <row r="418" spans="1:10" ht="61.5" customHeight="1" thickBot="1" x14ac:dyDescent="0.25">
      <c r="A418" s="337"/>
      <c r="B418" s="346" t="s">
        <v>717</v>
      </c>
      <c r="C418" s="246"/>
      <c r="D418" s="246" t="s">
        <v>61</v>
      </c>
      <c r="E418" s="247" t="s">
        <v>718</v>
      </c>
      <c r="F418" s="290" t="s">
        <v>748</v>
      </c>
      <c r="G418" s="399" t="s">
        <v>81</v>
      </c>
      <c r="H418" s="344" t="s">
        <v>65</v>
      </c>
      <c r="I418" s="314" t="s">
        <v>65</v>
      </c>
      <c r="J418" s="315" t="s">
        <v>65</v>
      </c>
    </row>
    <row r="419" spans="1:10" ht="13.5" thickBot="1" x14ac:dyDescent="0.25">
      <c r="A419" s="159"/>
      <c r="B419" s="172"/>
      <c r="C419" s="173"/>
      <c r="D419" s="173"/>
      <c r="E419" s="174"/>
      <c r="F419" s="175"/>
      <c r="G419" s="176"/>
      <c r="H419" s="206"/>
      <c r="I419" s="206"/>
      <c r="J419" s="207"/>
    </row>
    <row r="420" spans="1:10" x14ac:dyDescent="0.2">
      <c r="A420" s="330" t="s">
        <v>749</v>
      </c>
      <c r="B420" s="347" t="s">
        <v>750</v>
      </c>
      <c r="C420" s="332" t="s">
        <v>69</v>
      </c>
      <c r="D420" s="332" t="s">
        <v>61</v>
      </c>
      <c r="E420" s="333" t="s">
        <v>751</v>
      </c>
      <c r="F420" s="345" t="s">
        <v>752</v>
      </c>
      <c r="G420" s="402" t="s">
        <v>81</v>
      </c>
      <c r="H420" s="437" t="s">
        <v>65</v>
      </c>
      <c r="I420" s="348" t="s">
        <v>65</v>
      </c>
      <c r="J420" s="349" t="s">
        <v>65</v>
      </c>
    </row>
    <row r="421" spans="1:10" x14ac:dyDescent="0.2">
      <c r="A421" s="24"/>
      <c r="B421" s="226" t="s">
        <v>1468</v>
      </c>
      <c r="C421" s="185" t="s">
        <v>69</v>
      </c>
      <c r="D421" s="185" t="s">
        <v>61</v>
      </c>
      <c r="E421" s="186" t="s">
        <v>232</v>
      </c>
      <c r="F421" s="187" t="s">
        <v>753</v>
      </c>
      <c r="G421" s="198" t="s">
        <v>140</v>
      </c>
      <c r="H421" s="438" t="s">
        <v>65</v>
      </c>
      <c r="I421" s="227" t="s">
        <v>65</v>
      </c>
      <c r="J421" s="228" t="s">
        <v>65</v>
      </c>
    </row>
    <row r="422" spans="1:10" ht="13.5" thickBot="1" x14ac:dyDescent="0.25">
      <c r="A422" s="337"/>
      <c r="B422" s="350" t="s">
        <v>1469</v>
      </c>
      <c r="C422" s="246" t="s">
        <v>69</v>
      </c>
      <c r="D422" s="246" t="s">
        <v>61</v>
      </c>
      <c r="E422" s="247"/>
      <c r="F422" s="248" t="s">
        <v>754</v>
      </c>
      <c r="G422" s="452"/>
      <c r="H422" s="439" t="s">
        <v>65</v>
      </c>
      <c r="I422" s="351" t="s">
        <v>65</v>
      </c>
      <c r="J422" s="352" t="s">
        <v>65</v>
      </c>
    </row>
    <row r="423" spans="1:10" ht="13.5" thickBot="1" x14ac:dyDescent="0.25">
      <c r="A423" s="159"/>
      <c r="B423" s="172"/>
      <c r="C423" s="173"/>
      <c r="D423" s="173"/>
      <c r="E423" s="174"/>
      <c r="F423" s="175"/>
      <c r="G423" s="176"/>
      <c r="H423" s="206"/>
      <c r="I423" s="206"/>
      <c r="J423" s="207"/>
    </row>
    <row r="424" spans="1:10" ht="13.5" thickBot="1" x14ac:dyDescent="0.25">
      <c r="A424" s="353" t="s">
        <v>755</v>
      </c>
      <c r="B424" s="354" t="s">
        <v>756</v>
      </c>
      <c r="C424" s="355" t="s">
        <v>74</v>
      </c>
      <c r="D424" s="355" t="s">
        <v>707</v>
      </c>
      <c r="E424" s="356">
        <v>123.456</v>
      </c>
      <c r="F424" s="357" t="s">
        <v>757</v>
      </c>
      <c r="G424" s="457" t="s">
        <v>81</v>
      </c>
      <c r="H424" s="440" t="s">
        <v>65</v>
      </c>
      <c r="I424" s="358" t="s">
        <v>65</v>
      </c>
      <c r="J424" s="359" t="s">
        <v>65</v>
      </c>
    </row>
    <row r="425" spans="1:10" ht="13.5" thickBot="1" x14ac:dyDescent="0.25">
      <c r="A425" s="159"/>
      <c r="B425" s="113"/>
      <c r="C425" s="107"/>
      <c r="D425" s="107"/>
      <c r="E425" s="108"/>
      <c r="F425" s="114"/>
      <c r="G425" s="166"/>
      <c r="H425" s="167"/>
      <c r="I425" s="167"/>
      <c r="J425" s="162"/>
    </row>
    <row r="426" spans="1:10" x14ac:dyDescent="0.2">
      <c r="A426" s="360" t="s">
        <v>758</v>
      </c>
      <c r="B426" s="361" t="s">
        <v>756</v>
      </c>
      <c r="C426" s="362" t="s">
        <v>74</v>
      </c>
      <c r="D426" s="362" t="s">
        <v>707</v>
      </c>
      <c r="E426" s="363">
        <v>123.456</v>
      </c>
      <c r="F426" s="364" t="s">
        <v>757</v>
      </c>
      <c r="G426" s="397" t="s">
        <v>183</v>
      </c>
      <c r="H426" s="398" t="s">
        <v>65</v>
      </c>
      <c r="I426" s="335" t="s">
        <v>65</v>
      </c>
      <c r="J426" s="336" t="s">
        <v>65</v>
      </c>
    </row>
    <row r="427" spans="1:10" ht="13.5" thickBot="1" x14ac:dyDescent="0.25">
      <c r="A427" s="338"/>
      <c r="B427" s="365" t="s">
        <v>1470</v>
      </c>
      <c r="C427" s="340" t="s">
        <v>69</v>
      </c>
      <c r="D427" s="340" t="s">
        <v>61</v>
      </c>
      <c r="E427" s="341">
        <v>45</v>
      </c>
      <c r="F427" s="366" t="s">
        <v>759</v>
      </c>
      <c r="G427" s="343" t="s">
        <v>140</v>
      </c>
      <c r="H427" s="344" t="s">
        <v>65</v>
      </c>
      <c r="I427" s="314" t="s">
        <v>65</v>
      </c>
      <c r="J427" s="315" t="s">
        <v>65</v>
      </c>
    </row>
    <row r="428" spans="1:10" ht="13.5" thickBot="1" x14ac:dyDescent="0.25">
      <c r="A428" s="159"/>
      <c r="B428" s="172"/>
      <c r="C428" s="173"/>
      <c r="D428" s="173"/>
      <c r="E428" s="174"/>
      <c r="F428" s="175"/>
      <c r="G428" s="176"/>
      <c r="H428" s="206"/>
      <c r="I428" s="206"/>
      <c r="J428" s="207"/>
    </row>
    <row r="429" spans="1:10" x14ac:dyDescent="0.2">
      <c r="A429" s="330" t="s">
        <v>760</v>
      </c>
      <c r="B429" s="347" t="s">
        <v>756</v>
      </c>
      <c r="C429" s="332" t="s">
        <v>74</v>
      </c>
      <c r="D429" s="332" t="s">
        <v>707</v>
      </c>
      <c r="E429" s="333">
        <v>123.456</v>
      </c>
      <c r="F429" s="345" t="s">
        <v>761</v>
      </c>
      <c r="G429" s="402" t="s">
        <v>183</v>
      </c>
      <c r="H429" s="398" t="s">
        <v>65</v>
      </c>
      <c r="I429" s="335" t="s">
        <v>65</v>
      </c>
      <c r="J429" s="336" t="s">
        <v>65</v>
      </c>
    </row>
    <row r="430" spans="1:10" ht="13.5" thickBot="1" x14ac:dyDescent="0.25">
      <c r="A430" s="337"/>
      <c r="B430" s="346" t="s">
        <v>762</v>
      </c>
      <c r="C430" s="246" t="s">
        <v>69</v>
      </c>
      <c r="D430" s="246" t="s">
        <v>61</v>
      </c>
      <c r="E430" s="247" t="s">
        <v>763</v>
      </c>
      <c r="F430" s="248" t="s">
        <v>764</v>
      </c>
      <c r="G430" s="399" t="s">
        <v>81</v>
      </c>
      <c r="H430" s="430" t="s">
        <v>65</v>
      </c>
      <c r="I430" s="319" t="s">
        <v>65</v>
      </c>
      <c r="J430" s="320" t="s">
        <v>65</v>
      </c>
    </row>
    <row r="431" spans="1:10" ht="13.5" thickBot="1" x14ac:dyDescent="0.25">
      <c r="A431" s="159"/>
      <c r="B431" s="170"/>
      <c r="C431" s="170"/>
      <c r="D431" s="170"/>
      <c r="E431" s="170"/>
      <c r="F431" s="170"/>
      <c r="G431" s="170"/>
      <c r="H431" s="170"/>
      <c r="I431" s="170"/>
      <c r="J431" s="171"/>
    </row>
    <row r="432" spans="1:10" x14ac:dyDescent="0.2">
      <c r="A432" s="367" t="s">
        <v>765</v>
      </c>
      <c r="B432" s="368" t="s">
        <v>766</v>
      </c>
      <c r="C432" s="369" t="s">
        <v>74</v>
      </c>
      <c r="D432" s="369" t="s">
        <v>767</v>
      </c>
      <c r="E432" s="370">
        <v>120</v>
      </c>
      <c r="F432" s="371" t="s">
        <v>768</v>
      </c>
      <c r="G432" s="458" t="s">
        <v>769</v>
      </c>
      <c r="H432" s="441" t="s">
        <v>65</v>
      </c>
      <c r="I432" s="372" t="s">
        <v>65</v>
      </c>
      <c r="J432" s="373" t="s">
        <v>65</v>
      </c>
    </row>
    <row r="433" spans="1:43" x14ac:dyDescent="0.2">
      <c r="A433" s="169"/>
      <c r="B433" s="230" t="s">
        <v>1471</v>
      </c>
      <c r="C433" s="222" t="s">
        <v>74</v>
      </c>
      <c r="D433" s="222" t="s">
        <v>767</v>
      </c>
      <c r="E433" s="223">
        <v>95</v>
      </c>
      <c r="F433" s="229" t="s">
        <v>768</v>
      </c>
      <c r="G433" s="459" t="s">
        <v>769</v>
      </c>
      <c r="H433" s="438" t="s">
        <v>65</v>
      </c>
      <c r="I433" s="227" t="s">
        <v>65</v>
      </c>
      <c r="J433" s="228" t="s">
        <v>65</v>
      </c>
    </row>
    <row r="434" spans="1:43" x14ac:dyDescent="0.2">
      <c r="A434" s="169"/>
      <c r="B434" s="230" t="s">
        <v>1472</v>
      </c>
      <c r="C434" s="222" t="s">
        <v>74</v>
      </c>
      <c r="D434" s="222" t="s">
        <v>767</v>
      </c>
      <c r="E434" s="223">
        <v>90</v>
      </c>
      <c r="F434" s="229" t="s">
        <v>768</v>
      </c>
      <c r="G434" s="459" t="s">
        <v>769</v>
      </c>
      <c r="H434" s="438" t="s">
        <v>65</v>
      </c>
      <c r="I434" s="227" t="s">
        <v>65</v>
      </c>
      <c r="J434" s="228" t="s">
        <v>65</v>
      </c>
    </row>
    <row r="435" spans="1:43" x14ac:dyDescent="0.2">
      <c r="A435" s="169"/>
      <c r="B435" s="230" t="s">
        <v>1473</v>
      </c>
      <c r="C435" s="222" t="s">
        <v>74</v>
      </c>
      <c r="D435" s="222" t="s">
        <v>767</v>
      </c>
      <c r="E435" s="223">
        <v>85</v>
      </c>
      <c r="F435" s="229" t="s">
        <v>768</v>
      </c>
      <c r="G435" s="459" t="s">
        <v>769</v>
      </c>
      <c r="H435" s="438" t="s">
        <v>65</v>
      </c>
      <c r="I435" s="227" t="s">
        <v>65</v>
      </c>
      <c r="J435" s="228" t="s">
        <v>65</v>
      </c>
    </row>
    <row r="436" spans="1:43" x14ac:dyDescent="0.2">
      <c r="A436" s="169"/>
      <c r="B436" s="230" t="s">
        <v>706</v>
      </c>
      <c r="C436" s="222" t="s">
        <v>74</v>
      </c>
      <c r="D436" s="222" t="s">
        <v>707</v>
      </c>
      <c r="E436" s="223">
        <v>123.456</v>
      </c>
      <c r="F436" s="229" t="s">
        <v>708</v>
      </c>
      <c r="G436" s="460" t="s">
        <v>81</v>
      </c>
      <c r="H436" s="438" t="s">
        <v>65</v>
      </c>
      <c r="I436" s="227" t="s">
        <v>65</v>
      </c>
      <c r="J436" s="228" t="s">
        <v>65</v>
      </c>
    </row>
    <row r="437" spans="1:43" ht="13.5" thickBot="1" x14ac:dyDescent="0.25">
      <c r="A437" s="338"/>
      <c r="B437" s="374" t="s">
        <v>709</v>
      </c>
      <c r="C437" s="340" t="s">
        <v>74</v>
      </c>
      <c r="D437" s="340" t="s">
        <v>707</v>
      </c>
      <c r="E437" s="341">
        <v>123.456</v>
      </c>
      <c r="F437" s="366" t="s">
        <v>710</v>
      </c>
      <c r="G437" s="461" t="s">
        <v>81</v>
      </c>
      <c r="H437" s="439" t="s">
        <v>65</v>
      </c>
      <c r="I437" s="351" t="s">
        <v>65</v>
      </c>
      <c r="J437" s="352" t="s">
        <v>65</v>
      </c>
    </row>
    <row r="438" spans="1:43" ht="13.5" thickBot="1" x14ac:dyDescent="0.25">
      <c r="A438" s="159"/>
      <c r="B438" s="170"/>
      <c r="C438" s="170"/>
      <c r="D438" s="170"/>
      <c r="E438" s="170"/>
      <c r="F438" s="170"/>
      <c r="G438" s="170"/>
      <c r="H438" s="170"/>
      <c r="I438" s="170"/>
      <c r="J438" s="171"/>
    </row>
    <row r="439" spans="1:43" x14ac:dyDescent="0.2">
      <c r="A439" s="330" t="s">
        <v>770</v>
      </c>
      <c r="B439" s="375" t="s">
        <v>771</v>
      </c>
      <c r="C439" s="376" t="s">
        <v>74</v>
      </c>
      <c r="D439" s="376" t="s">
        <v>707</v>
      </c>
      <c r="E439" s="377">
        <v>123.456</v>
      </c>
      <c r="F439" s="378" t="s">
        <v>772</v>
      </c>
      <c r="G439" s="462" t="s">
        <v>183</v>
      </c>
      <c r="H439" s="442" t="s">
        <v>65</v>
      </c>
      <c r="I439" s="379" t="s">
        <v>65</v>
      </c>
      <c r="J439" s="380" t="s">
        <v>65</v>
      </c>
    </row>
    <row r="440" spans="1:43" x14ac:dyDescent="0.2">
      <c r="A440" s="168"/>
      <c r="B440" s="99" t="s">
        <v>773</v>
      </c>
      <c r="C440" s="185" t="s">
        <v>69</v>
      </c>
      <c r="D440" s="185" t="s">
        <v>61</v>
      </c>
      <c r="E440" s="186" t="s">
        <v>774</v>
      </c>
      <c r="F440" s="187" t="s">
        <v>775</v>
      </c>
      <c r="G440" s="237" t="s">
        <v>81</v>
      </c>
      <c r="H440" s="225" t="s">
        <v>65</v>
      </c>
      <c r="I440" s="208" t="s">
        <v>65</v>
      </c>
      <c r="J440" s="211" t="s">
        <v>65</v>
      </c>
    </row>
    <row r="441" spans="1:43" x14ac:dyDescent="0.2">
      <c r="A441" s="168"/>
      <c r="B441" s="99" t="s">
        <v>776</v>
      </c>
      <c r="C441" s="185" t="s">
        <v>69</v>
      </c>
      <c r="D441" s="185" t="s">
        <v>61</v>
      </c>
      <c r="E441" s="186" t="s">
        <v>777</v>
      </c>
      <c r="F441" s="187" t="s">
        <v>778</v>
      </c>
      <c r="G441" s="237" t="s">
        <v>81</v>
      </c>
      <c r="H441" s="225" t="s">
        <v>65</v>
      </c>
      <c r="I441" s="208" t="s">
        <v>65</v>
      </c>
      <c r="J441" s="211" t="s">
        <v>65</v>
      </c>
    </row>
    <row r="442" spans="1:43" x14ac:dyDescent="0.2">
      <c r="A442" s="168"/>
      <c r="B442" s="99" t="s">
        <v>779</v>
      </c>
      <c r="C442" s="185" t="s">
        <v>69</v>
      </c>
      <c r="D442" s="185" t="s">
        <v>61</v>
      </c>
      <c r="E442" s="186" t="s">
        <v>780</v>
      </c>
      <c r="F442" s="187" t="s">
        <v>781</v>
      </c>
      <c r="G442" s="237" t="s">
        <v>81</v>
      </c>
      <c r="H442" s="225" t="s">
        <v>65</v>
      </c>
      <c r="I442" s="208" t="s">
        <v>65</v>
      </c>
      <c r="J442" s="211" t="s">
        <v>65</v>
      </c>
    </row>
    <row r="443" spans="1:43" x14ac:dyDescent="0.2">
      <c r="A443" s="168"/>
      <c r="B443" s="99" t="s">
        <v>782</v>
      </c>
      <c r="C443" s="185" t="s">
        <v>74</v>
      </c>
      <c r="D443" s="185" t="s">
        <v>767</v>
      </c>
      <c r="E443" s="186">
        <v>90</v>
      </c>
      <c r="F443" s="187" t="s">
        <v>783</v>
      </c>
      <c r="G443" s="237" t="s">
        <v>769</v>
      </c>
      <c r="H443" s="225" t="s">
        <v>65</v>
      </c>
      <c r="I443" s="208" t="s">
        <v>65</v>
      </c>
      <c r="J443" s="211" t="s">
        <v>65</v>
      </c>
    </row>
    <row r="444" spans="1:43" ht="13.5" thickBot="1" x14ac:dyDescent="0.25">
      <c r="A444" s="337"/>
      <c r="B444" s="346" t="s">
        <v>784</v>
      </c>
      <c r="C444" s="246" t="s">
        <v>69</v>
      </c>
      <c r="D444" s="246" t="s">
        <v>61</v>
      </c>
      <c r="E444" s="247"/>
      <c r="F444" s="248" t="s">
        <v>785</v>
      </c>
      <c r="G444" s="399" t="s">
        <v>81</v>
      </c>
      <c r="H444" s="344" t="s">
        <v>65</v>
      </c>
      <c r="I444" s="314" t="s">
        <v>65</v>
      </c>
      <c r="J444" s="315" t="s">
        <v>65</v>
      </c>
    </row>
    <row r="445" spans="1:43" ht="13.5" thickBot="1" x14ac:dyDescent="0.25">
      <c r="A445" s="159"/>
      <c r="B445" s="113"/>
      <c r="C445" s="107"/>
      <c r="D445" s="107"/>
      <c r="E445" s="108"/>
      <c r="F445" s="114"/>
      <c r="G445" s="166"/>
      <c r="H445" s="167"/>
      <c r="I445" s="167"/>
      <c r="J445" s="162"/>
    </row>
    <row r="446" spans="1:43" s="75" customFormat="1" x14ac:dyDescent="0.2">
      <c r="A446" s="330" t="s">
        <v>786</v>
      </c>
      <c r="B446" s="381" t="s">
        <v>776</v>
      </c>
      <c r="C446" s="332" t="s">
        <v>69</v>
      </c>
      <c r="D446" s="332" t="s">
        <v>61</v>
      </c>
      <c r="E446" s="333" t="s">
        <v>777</v>
      </c>
      <c r="F446" s="382" t="s">
        <v>787</v>
      </c>
      <c r="G446" s="402" t="s">
        <v>81</v>
      </c>
      <c r="H446" s="398" t="s">
        <v>65</v>
      </c>
      <c r="I446" s="335" t="s">
        <v>65</v>
      </c>
      <c r="J446" s="336" t="s">
        <v>65</v>
      </c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</row>
    <row r="447" spans="1:43" s="75" customFormat="1" x14ac:dyDescent="0.2">
      <c r="A447" s="24"/>
      <c r="B447" s="99" t="s">
        <v>779</v>
      </c>
      <c r="C447" s="185" t="s">
        <v>69</v>
      </c>
      <c r="D447" s="185" t="s">
        <v>61</v>
      </c>
      <c r="E447" s="186" t="s">
        <v>780</v>
      </c>
      <c r="F447" s="187" t="s">
        <v>781</v>
      </c>
      <c r="G447" s="237" t="s">
        <v>81</v>
      </c>
      <c r="H447" s="225" t="s">
        <v>65</v>
      </c>
      <c r="I447" s="208" t="s">
        <v>65</v>
      </c>
      <c r="J447" s="211" t="s">
        <v>65</v>
      </c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</row>
    <row r="448" spans="1:43" s="75" customFormat="1" x14ac:dyDescent="0.2">
      <c r="A448" s="24"/>
      <c r="B448" s="99" t="s">
        <v>782</v>
      </c>
      <c r="C448" s="185" t="s">
        <v>74</v>
      </c>
      <c r="D448" s="185" t="s">
        <v>767</v>
      </c>
      <c r="E448" s="186">
        <v>130</v>
      </c>
      <c r="F448" s="187" t="s">
        <v>783</v>
      </c>
      <c r="G448" s="237" t="s">
        <v>769</v>
      </c>
      <c r="H448" s="225" t="s">
        <v>65</v>
      </c>
      <c r="I448" s="208" t="s">
        <v>65</v>
      </c>
      <c r="J448" s="211" t="s">
        <v>65</v>
      </c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</row>
    <row r="449" spans="1:43" s="75" customFormat="1" x14ac:dyDescent="0.2">
      <c r="A449" s="24"/>
      <c r="B449" s="99" t="s">
        <v>788</v>
      </c>
      <c r="C449" s="185" t="s">
        <v>69</v>
      </c>
      <c r="D449" s="185" t="s">
        <v>61</v>
      </c>
      <c r="E449" s="186"/>
      <c r="F449" s="187" t="s">
        <v>789</v>
      </c>
      <c r="G449" s="237" t="s">
        <v>81</v>
      </c>
      <c r="H449" s="225" t="s">
        <v>65</v>
      </c>
      <c r="I449" s="208" t="s">
        <v>65</v>
      </c>
      <c r="J449" s="211" t="s">
        <v>65</v>
      </c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</row>
    <row r="450" spans="1:43" s="75" customFormat="1" x14ac:dyDescent="0.2">
      <c r="A450" s="24"/>
      <c r="B450" s="99" t="s">
        <v>771</v>
      </c>
      <c r="C450" s="185" t="s">
        <v>74</v>
      </c>
      <c r="D450" s="185" t="s">
        <v>707</v>
      </c>
      <c r="E450" s="186">
        <v>123.456</v>
      </c>
      <c r="F450" s="187" t="s">
        <v>772</v>
      </c>
      <c r="G450" s="237" t="s">
        <v>183</v>
      </c>
      <c r="H450" s="225" t="s">
        <v>65</v>
      </c>
      <c r="I450" s="208" t="s">
        <v>65</v>
      </c>
      <c r="J450" s="211" t="s">
        <v>65</v>
      </c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</row>
    <row r="451" spans="1:43" s="75" customFormat="1" x14ac:dyDescent="0.2">
      <c r="A451" s="24"/>
      <c r="B451" s="99" t="s">
        <v>790</v>
      </c>
      <c r="C451" s="185" t="s">
        <v>74</v>
      </c>
      <c r="D451" s="185" t="s">
        <v>707</v>
      </c>
      <c r="E451" s="186">
        <v>123.456</v>
      </c>
      <c r="F451" s="187" t="s">
        <v>791</v>
      </c>
      <c r="G451" s="237" t="s">
        <v>183</v>
      </c>
      <c r="H451" s="225" t="s">
        <v>65</v>
      </c>
      <c r="I451" s="208" t="s">
        <v>65</v>
      </c>
      <c r="J451" s="211" t="s">
        <v>65</v>
      </c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</row>
    <row r="452" spans="1:43" s="75" customFormat="1" x14ac:dyDescent="0.2">
      <c r="A452" s="24"/>
      <c r="B452" s="99" t="s">
        <v>792</v>
      </c>
      <c r="C452" s="185" t="s">
        <v>74</v>
      </c>
      <c r="D452" s="185" t="s">
        <v>138</v>
      </c>
      <c r="E452" s="186">
        <v>4</v>
      </c>
      <c r="F452" s="187" t="s">
        <v>793</v>
      </c>
      <c r="G452" s="237" t="s">
        <v>140</v>
      </c>
      <c r="H452" s="225" t="s">
        <v>65</v>
      </c>
      <c r="I452" s="208" t="s">
        <v>65</v>
      </c>
      <c r="J452" s="211" t="s">
        <v>65</v>
      </c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</row>
    <row r="453" spans="1:43" s="75" customFormat="1" x14ac:dyDescent="0.2">
      <c r="A453" s="24"/>
      <c r="B453" s="99" t="s">
        <v>794</v>
      </c>
      <c r="C453" s="185" t="s">
        <v>74</v>
      </c>
      <c r="D453" s="185" t="s">
        <v>175</v>
      </c>
      <c r="E453" s="186">
        <v>15.6</v>
      </c>
      <c r="F453" s="187" t="s">
        <v>795</v>
      </c>
      <c r="G453" s="237" t="s">
        <v>183</v>
      </c>
      <c r="H453" s="225" t="s">
        <v>65</v>
      </c>
      <c r="I453" s="208" t="s">
        <v>65</v>
      </c>
      <c r="J453" s="211" t="s">
        <v>65</v>
      </c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</row>
    <row r="454" spans="1:43" s="75" customFormat="1" x14ac:dyDescent="0.2">
      <c r="A454" s="24"/>
      <c r="B454" s="99" t="s">
        <v>796</v>
      </c>
      <c r="C454" s="185" t="s">
        <v>74</v>
      </c>
      <c r="D454" s="185" t="s">
        <v>175</v>
      </c>
      <c r="E454" s="186">
        <v>35.6</v>
      </c>
      <c r="F454" s="187" t="s">
        <v>797</v>
      </c>
      <c r="G454" s="237" t="s">
        <v>183</v>
      </c>
      <c r="H454" s="225" t="s">
        <v>65</v>
      </c>
      <c r="I454" s="208" t="s">
        <v>65</v>
      </c>
      <c r="J454" s="211" t="s">
        <v>65</v>
      </c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</row>
    <row r="455" spans="1:43" s="75" customFormat="1" x14ac:dyDescent="0.2">
      <c r="A455" s="24"/>
      <c r="B455" s="99" t="s">
        <v>798</v>
      </c>
      <c r="C455" s="185" t="s">
        <v>74</v>
      </c>
      <c r="D455" s="185" t="s">
        <v>175</v>
      </c>
      <c r="E455" s="186">
        <v>6.8</v>
      </c>
      <c r="F455" s="187" t="s">
        <v>799</v>
      </c>
      <c r="G455" s="237" t="s">
        <v>183</v>
      </c>
      <c r="H455" s="225" t="s">
        <v>65</v>
      </c>
      <c r="I455" s="208" t="s">
        <v>65</v>
      </c>
      <c r="J455" s="211" t="s">
        <v>65</v>
      </c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</row>
    <row r="456" spans="1:43" s="75" customFormat="1" x14ac:dyDescent="0.2">
      <c r="A456" s="24"/>
      <c r="B456" s="99" t="s">
        <v>800</v>
      </c>
      <c r="C456" s="185" t="s">
        <v>69</v>
      </c>
      <c r="D456" s="185" t="s">
        <v>61</v>
      </c>
      <c r="E456" s="186"/>
      <c r="F456" s="187" t="s">
        <v>801</v>
      </c>
      <c r="G456" s="237" t="s">
        <v>81</v>
      </c>
      <c r="H456" s="225" t="s">
        <v>65</v>
      </c>
      <c r="I456" s="208" t="s">
        <v>65</v>
      </c>
      <c r="J456" s="211" t="s">
        <v>65</v>
      </c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</row>
    <row r="457" spans="1:43" s="75" customFormat="1" ht="13.5" thickBot="1" x14ac:dyDescent="0.25">
      <c r="A457" s="337"/>
      <c r="B457" s="346" t="s">
        <v>802</v>
      </c>
      <c r="C457" s="246" t="s">
        <v>69</v>
      </c>
      <c r="D457" s="246" t="s">
        <v>61</v>
      </c>
      <c r="E457" s="247"/>
      <c r="F457" s="248" t="s">
        <v>803</v>
      </c>
      <c r="G457" s="399" t="s">
        <v>81</v>
      </c>
      <c r="H457" s="344" t="s">
        <v>65</v>
      </c>
      <c r="I457" s="314" t="s">
        <v>65</v>
      </c>
      <c r="J457" s="315" t="s">
        <v>65</v>
      </c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</row>
    <row r="458" spans="1:43" s="75" customFormat="1" ht="13.5" thickBot="1" x14ac:dyDescent="0.25">
      <c r="A458" s="159"/>
      <c r="B458" s="172"/>
      <c r="C458" s="173"/>
      <c r="D458" s="173"/>
      <c r="E458" s="174"/>
      <c r="F458" s="175"/>
      <c r="G458" s="176"/>
      <c r="H458" s="161"/>
      <c r="I458" s="161"/>
      <c r="J458" s="162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</row>
    <row r="459" spans="1:43" x14ac:dyDescent="0.2">
      <c r="A459" s="330" t="s">
        <v>804</v>
      </c>
      <c r="B459" s="347" t="s">
        <v>771</v>
      </c>
      <c r="C459" s="332" t="s">
        <v>74</v>
      </c>
      <c r="D459" s="332" t="s">
        <v>707</v>
      </c>
      <c r="E459" s="377">
        <v>123.456</v>
      </c>
      <c r="F459" s="378" t="s">
        <v>772</v>
      </c>
      <c r="G459" s="397" t="s">
        <v>183</v>
      </c>
      <c r="H459" s="398" t="s">
        <v>65</v>
      </c>
      <c r="I459" s="335" t="s">
        <v>65</v>
      </c>
      <c r="J459" s="336" t="s">
        <v>65</v>
      </c>
    </row>
    <row r="460" spans="1:43" ht="13.5" thickBot="1" x14ac:dyDescent="0.25">
      <c r="A460" s="337"/>
      <c r="B460" s="350" t="s">
        <v>805</v>
      </c>
      <c r="C460" s="246" t="s">
        <v>69</v>
      </c>
      <c r="D460" s="246" t="s">
        <v>61</v>
      </c>
      <c r="E460" s="247"/>
      <c r="F460" s="383" t="s">
        <v>806</v>
      </c>
      <c r="G460" s="343" t="s">
        <v>81</v>
      </c>
      <c r="H460" s="344" t="s">
        <v>65</v>
      </c>
      <c r="I460" s="314" t="s">
        <v>65</v>
      </c>
      <c r="J460" s="315" t="s">
        <v>65</v>
      </c>
    </row>
    <row r="461" spans="1:43" s="75" customFormat="1" ht="13.5" thickBot="1" x14ac:dyDescent="0.25">
      <c r="A461" s="159"/>
      <c r="B461" s="172"/>
      <c r="C461" s="173"/>
      <c r="D461" s="173"/>
      <c r="E461" s="174"/>
      <c r="F461" s="175"/>
      <c r="G461" s="176"/>
      <c r="H461" s="115"/>
      <c r="I461" s="161"/>
      <c r="J461" s="162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</row>
    <row r="462" spans="1:43" x14ac:dyDescent="0.2">
      <c r="A462" s="330" t="s">
        <v>807</v>
      </c>
      <c r="B462" s="384" t="s">
        <v>771</v>
      </c>
      <c r="C462" s="376" t="s">
        <v>74</v>
      </c>
      <c r="D462" s="376" t="s">
        <v>707</v>
      </c>
      <c r="E462" s="377">
        <v>123.456</v>
      </c>
      <c r="F462" s="378" t="s">
        <v>772</v>
      </c>
      <c r="G462" s="462" t="s">
        <v>183</v>
      </c>
      <c r="H462" s="442" t="s">
        <v>65</v>
      </c>
      <c r="I462" s="379" t="s">
        <v>65</v>
      </c>
      <c r="J462" s="380" t="s">
        <v>65</v>
      </c>
    </row>
    <row r="463" spans="1:43" x14ac:dyDescent="0.2">
      <c r="A463" s="24"/>
      <c r="B463" s="226" t="s">
        <v>805</v>
      </c>
      <c r="C463" s="185" t="s">
        <v>69</v>
      </c>
      <c r="D463" s="185" t="s">
        <v>61</v>
      </c>
      <c r="E463" s="186"/>
      <c r="F463" s="187" t="s">
        <v>808</v>
      </c>
      <c r="G463" s="237" t="s">
        <v>81</v>
      </c>
      <c r="H463" s="225" t="s">
        <v>65</v>
      </c>
      <c r="I463" s="208" t="s">
        <v>65</v>
      </c>
      <c r="J463" s="211" t="s">
        <v>65</v>
      </c>
    </row>
    <row r="464" spans="1:43" ht="13.5" thickBot="1" x14ac:dyDescent="0.25">
      <c r="A464" s="337"/>
      <c r="B464" s="350" t="s">
        <v>809</v>
      </c>
      <c r="C464" s="246" t="s">
        <v>69</v>
      </c>
      <c r="D464" s="246" t="s">
        <v>61</v>
      </c>
      <c r="E464" s="247">
        <v>26</v>
      </c>
      <c r="F464" s="248" t="s">
        <v>810</v>
      </c>
      <c r="G464" s="399" t="s">
        <v>140</v>
      </c>
      <c r="H464" s="344" t="s">
        <v>65</v>
      </c>
      <c r="I464" s="314" t="s">
        <v>65</v>
      </c>
      <c r="J464" s="315" t="s">
        <v>65</v>
      </c>
    </row>
    <row r="465" spans="1:11" ht="13.5" thickBot="1" x14ac:dyDescent="0.25">
      <c r="A465" s="159"/>
      <c r="B465" s="172"/>
      <c r="C465" s="173"/>
      <c r="D465" s="173"/>
      <c r="E465" s="174"/>
      <c r="F465" s="175"/>
      <c r="G465" s="176"/>
      <c r="H465" s="206"/>
      <c r="I465" s="206"/>
      <c r="J465" s="207"/>
      <c r="K465" s="105"/>
    </row>
    <row r="466" spans="1:11" x14ac:dyDescent="0.2">
      <c r="A466" s="330" t="s">
        <v>811</v>
      </c>
      <c r="B466" s="347" t="s">
        <v>771</v>
      </c>
      <c r="C466" s="332" t="s">
        <v>74</v>
      </c>
      <c r="D466" s="332" t="s">
        <v>707</v>
      </c>
      <c r="E466" s="377">
        <v>123.456</v>
      </c>
      <c r="F466" s="378" t="s">
        <v>772</v>
      </c>
      <c r="G466" s="397" t="s">
        <v>183</v>
      </c>
      <c r="H466" s="398" t="s">
        <v>65</v>
      </c>
      <c r="I466" s="335" t="s">
        <v>65</v>
      </c>
      <c r="J466" s="336" t="s">
        <v>65</v>
      </c>
    </row>
    <row r="467" spans="1:11" ht="13.5" thickBot="1" x14ac:dyDescent="0.25">
      <c r="A467" s="337"/>
      <c r="B467" s="350" t="s">
        <v>812</v>
      </c>
      <c r="C467" s="246" t="s">
        <v>69</v>
      </c>
      <c r="D467" s="246" t="s">
        <v>61</v>
      </c>
      <c r="E467" s="385"/>
      <c r="F467" s="248" t="s">
        <v>603</v>
      </c>
      <c r="G467" s="463" t="s">
        <v>81</v>
      </c>
      <c r="H467" s="344" t="s">
        <v>65</v>
      </c>
      <c r="I467" s="314" t="s">
        <v>65</v>
      </c>
      <c r="J467" s="315" t="s">
        <v>65</v>
      </c>
    </row>
    <row r="468" spans="1:11" ht="13.5" thickBot="1" x14ac:dyDescent="0.25">
      <c r="A468" s="159"/>
      <c r="B468" s="172"/>
      <c r="C468" s="173"/>
      <c r="D468" s="173"/>
      <c r="E468" s="174"/>
      <c r="F468" s="175"/>
      <c r="G468" s="176"/>
      <c r="H468" s="206"/>
      <c r="I468" s="206"/>
      <c r="J468" s="207"/>
    </row>
    <row r="469" spans="1:11" x14ac:dyDescent="0.2">
      <c r="A469" s="330" t="s">
        <v>813</v>
      </c>
      <c r="B469" s="347" t="s">
        <v>771</v>
      </c>
      <c r="C469" s="332" t="s">
        <v>74</v>
      </c>
      <c r="D469" s="332" t="s">
        <v>707</v>
      </c>
      <c r="E469" s="377">
        <v>123.456</v>
      </c>
      <c r="F469" s="378" t="s">
        <v>772</v>
      </c>
      <c r="G469" s="397" t="s">
        <v>183</v>
      </c>
      <c r="H469" s="398" t="s">
        <v>65</v>
      </c>
      <c r="I469" s="335" t="s">
        <v>65</v>
      </c>
      <c r="J469" s="336" t="s">
        <v>65</v>
      </c>
    </row>
    <row r="470" spans="1:11" ht="13.5" thickBot="1" x14ac:dyDescent="0.25">
      <c r="A470" s="337"/>
      <c r="B470" s="350" t="s">
        <v>571</v>
      </c>
      <c r="C470" s="246" t="s">
        <v>69</v>
      </c>
      <c r="D470" s="246" t="s">
        <v>61</v>
      </c>
      <c r="E470" s="385"/>
      <c r="F470" s="248" t="s">
        <v>572</v>
      </c>
      <c r="G470" s="463" t="s">
        <v>81</v>
      </c>
      <c r="H470" s="344" t="s">
        <v>65</v>
      </c>
      <c r="I470" s="314" t="s">
        <v>65</v>
      </c>
      <c r="J470" s="315" t="s">
        <v>65</v>
      </c>
    </row>
    <row r="471" spans="1:11" ht="13.5" thickBot="1" x14ac:dyDescent="0.25">
      <c r="A471" s="159"/>
      <c r="B471" s="113"/>
      <c r="C471" s="107"/>
      <c r="D471" s="107"/>
      <c r="E471" s="108"/>
      <c r="F471" s="114"/>
      <c r="G471" s="166"/>
      <c r="H471" s="161"/>
      <c r="I471" s="161"/>
      <c r="J471" s="162"/>
    </row>
    <row r="472" spans="1:11" x14ac:dyDescent="0.2">
      <c r="A472" s="330" t="s">
        <v>814</v>
      </c>
      <c r="B472" s="347" t="s">
        <v>771</v>
      </c>
      <c r="C472" s="332" t="s">
        <v>74</v>
      </c>
      <c r="D472" s="332" t="s">
        <v>707</v>
      </c>
      <c r="E472" s="377">
        <v>123.456</v>
      </c>
      <c r="F472" s="378" t="s">
        <v>772</v>
      </c>
      <c r="G472" s="397" t="s">
        <v>183</v>
      </c>
      <c r="H472" s="398" t="s">
        <v>65</v>
      </c>
      <c r="I472" s="335" t="s">
        <v>65</v>
      </c>
      <c r="J472" s="336" t="s">
        <v>65</v>
      </c>
    </row>
    <row r="473" spans="1:11" ht="13.5" thickBot="1" x14ac:dyDescent="0.25">
      <c r="A473" s="337"/>
      <c r="B473" s="350" t="s">
        <v>612</v>
      </c>
      <c r="C473" s="246" t="s">
        <v>69</v>
      </c>
      <c r="D473" s="246" t="s">
        <v>61</v>
      </c>
      <c r="E473" s="385"/>
      <c r="F473" s="248" t="s">
        <v>613</v>
      </c>
      <c r="G473" s="463" t="s">
        <v>81</v>
      </c>
      <c r="H473" s="430" t="s">
        <v>65</v>
      </c>
      <c r="I473" s="319" t="s">
        <v>65</v>
      </c>
      <c r="J473" s="320" t="s">
        <v>65</v>
      </c>
    </row>
    <row r="474" spans="1:11" ht="13.5" thickBot="1" x14ac:dyDescent="0.25">
      <c r="A474" s="177"/>
      <c r="B474" s="178"/>
      <c r="C474" s="179"/>
      <c r="D474" s="179"/>
      <c r="E474" s="180"/>
      <c r="F474" s="181"/>
      <c r="G474" s="179"/>
      <c r="H474" s="115"/>
      <c r="I474" s="115"/>
      <c r="J474" s="164"/>
    </row>
    <row r="475" spans="1:11" s="75" customFormat="1" x14ac:dyDescent="0.2">
      <c r="A475" s="330" t="s">
        <v>815</v>
      </c>
      <c r="B475" s="347" t="s">
        <v>788</v>
      </c>
      <c r="C475" s="332"/>
      <c r="D475" s="332" t="s">
        <v>61</v>
      </c>
      <c r="E475" s="377"/>
      <c r="F475" s="386" t="s">
        <v>816</v>
      </c>
      <c r="G475" s="397" t="s">
        <v>81</v>
      </c>
      <c r="H475" s="398" t="s">
        <v>65</v>
      </c>
      <c r="I475" s="335" t="s">
        <v>65</v>
      </c>
      <c r="J475" s="336" t="s">
        <v>65</v>
      </c>
    </row>
    <row r="476" spans="1:11" x14ac:dyDescent="0.2">
      <c r="A476" s="24"/>
      <c r="B476" s="226" t="s">
        <v>771</v>
      </c>
      <c r="C476" s="185" t="s">
        <v>74</v>
      </c>
      <c r="D476" s="185" t="s">
        <v>707</v>
      </c>
      <c r="E476" s="218">
        <v>123.456</v>
      </c>
      <c r="F476" s="232" t="s">
        <v>772</v>
      </c>
      <c r="G476" s="224" t="s">
        <v>183</v>
      </c>
      <c r="H476" s="225" t="s">
        <v>65</v>
      </c>
      <c r="I476" s="208" t="s">
        <v>65</v>
      </c>
      <c r="J476" s="211" t="s">
        <v>65</v>
      </c>
    </row>
    <row r="477" spans="1:11" ht="39" thickBot="1" x14ac:dyDescent="0.25">
      <c r="A477" s="337"/>
      <c r="B477" s="350" t="s">
        <v>817</v>
      </c>
      <c r="C477" s="246" t="s">
        <v>69</v>
      </c>
      <c r="D477" s="246" t="s">
        <v>61</v>
      </c>
      <c r="E477" s="247" t="s">
        <v>818</v>
      </c>
      <c r="F477" s="387" t="s">
        <v>454</v>
      </c>
      <c r="G477" s="343" t="s">
        <v>81</v>
      </c>
      <c r="H477" s="344" t="s">
        <v>65</v>
      </c>
      <c r="I477" s="314" t="s">
        <v>65</v>
      </c>
      <c r="J477" s="315" t="s">
        <v>65</v>
      </c>
    </row>
    <row r="478" spans="1:11" ht="13.5" thickBot="1" x14ac:dyDescent="0.25">
      <c r="A478" s="177"/>
      <c r="B478" s="178"/>
      <c r="C478" s="179"/>
      <c r="D478" s="179"/>
      <c r="E478" s="180"/>
      <c r="F478" s="181"/>
      <c r="G478" s="179"/>
      <c r="H478" s="161"/>
      <c r="I478" s="161"/>
      <c r="J478" s="162"/>
    </row>
    <row r="479" spans="1:11" x14ac:dyDescent="0.2">
      <c r="A479" s="330" t="s">
        <v>819</v>
      </c>
      <c r="B479" s="347" t="s">
        <v>788</v>
      </c>
      <c r="C479" s="332" t="s">
        <v>69</v>
      </c>
      <c r="D479" s="332" t="s">
        <v>61</v>
      </c>
      <c r="E479" s="377"/>
      <c r="F479" s="386" t="s">
        <v>816</v>
      </c>
      <c r="G479" s="397" t="s">
        <v>81</v>
      </c>
      <c r="H479" s="398" t="s">
        <v>65</v>
      </c>
      <c r="I479" s="335" t="s">
        <v>65</v>
      </c>
      <c r="J479" s="336" t="s">
        <v>65</v>
      </c>
    </row>
    <row r="480" spans="1:11" x14ac:dyDescent="0.2">
      <c r="A480" s="24"/>
      <c r="B480" s="226" t="s">
        <v>771</v>
      </c>
      <c r="C480" s="185" t="s">
        <v>74</v>
      </c>
      <c r="D480" s="185" t="s">
        <v>707</v>
      </c>
      <c r="E480" s="218">
        <v>123.456</v>
      </c>
      <c r="F480" s="232" t="s">
        <v>772</v>
      </c>
      <c r="G480" s="224" t="s">
        <v>183</v>
      </c>
      <c r="H480" s="225" t="s">
        <v>65</v>
      </c>
      <c r="I480" s="208" t="s">
        <v>65</v>
      </c>
      <c r="J480" s="211" t="s">
        <v>65</v>
      </c>
    </row>
    <row r="481" spans="1:10" ht="38.25" x14ac:dyDescent="0.2">
      <c r="A481" s="24"/>
      <c r="B481" s="226" t="s">
        <v>820</v>
      </c>
      <c r="C481" s="185" t="s">
        <v>69</v>
      </c>
      <c r="D481" s="185" t="s">
        <v>61</v>
      </c>
      <c r="E481" s="186" t="s">
        <v>818</v>
      </c>
      <c r="F481" s="231" t="s">
        <v>821</v>
      </c>
      <c r="G481" s="224" t="s">
        <v>81</v>
      </c>
      <c r="H481" s="225" t="s">
        <v>65</v>
      </c>
      <c r="I481" s="208" t="s">
        <v>65</v>
      </c>
      <c r="J481" s="211" t="s">
        <v>65</v>
      </c>
    </row>
    <row r="482" spans="1:10" x14ac:dyDescent="0.2">
      <c r="A482" s="24"/>
      <c r="B482" s="99" t="s">
        <v>431</v>
      </c>
      <c r="C482" s="185" t="s">
        <v>69</v>
      </c>
      <c r="D482" s="185" t="s">
        <v>61</v>
      </c>
      <c r="E482" s="233"/>
      <c r="F482" s="234" t="s">
        <v>432</v>
      </c>
      <c r="G482" s="224" t="s">
        <v>81</v>
      </c>
      <c r="H482" s="225" t="s">
        <v>65</v>
      </c>
      <c r="I482" s="208" t="s">
        <v>65</v>
      </c>
      <c r="J482" s="211" t="s">
        <v>65</v>
      </c>
    </row>
    <row r="483" spans="1:10" x14ac:dyDescent="0.2">
      <c r="A483" s="24"/>
      <c r="B483" s="99" t="s">
        <v>435</v>
      </c>
      <c r="C483" s="185" t="s">
        <v>69</v>
      </c>
      <c r="D483" s="185" t="s">
        <v>61</v>
      </c>
      <c r="E483" s="233"/>
      <c r="F483" s="234" t="s">
        <v>436</v>
      </c>
      <c r="G483" s="224" t="s">
        <v>81</v>
      </c>
      <c r="H483" s="225" t="s">
        <v>65</v>
      </c>
      <c r="I483" s="208" t="s">
        <v>65</v>
      </c>
      <c r="J483" s="211" t="s">
        <v>65</v>
      </c>
    </row>
    <row r="484" spans="1:10" ht="13.5" thickBot="1" x14ac:dyDescent="0.25">
      <c r="A484" s="337"/>
      <c r="B484" s="346" t="s">
        <v>437</v>
      </c>
      <c r="C484" s="246" t="s">
        <v>69</v>
      </c>
      <c r="D484" s="246" t="s">
        <v>61</v>
      </c>
      <c r="E484" s="389"/>
      <c r="F484" s="390" t="s">
        <v>438</v>
      </c>
      <c r="G484" s="463" t="s">
        <v>81</v>
      </c>
      <c r="H484" s="344" t="s">
        <v>65</v>
      </c>
      <c r="I484" s="314" t="s">
        <v>65</v>
      </c>
      <c r="J484" s="315" t="s">
        <v>65</v>
      </c>
    </row>
    <row r="485" spans="1:10" ht="13.5" thickBot="1" x14ac:dyDescent="0.25">
      <c r="A485" s="177"/>
      <c r="B485" s="178"/>
      <c r="C485" s="179"/>
      <c r="D485" s="179"/>
      <c r="E485" s="180"/>
      <c r="F485" s="181"/>
      <c r="G485" s="179"/>
      <c r="H485" s="161"/>
      <c r="I485" s="161"/>
      <c r="J485" s="162"/>
    </row>
    <row r="486" spans="1:10" x14ac:dyDescent="0.2">
      <c r="A486" s="330" t="s">
        <v>822</v>
      </c>
      <c r="B486" s="347" t="s">
        <v>823</v>
      </c>
      <c r="C486" s="332" t="s">
        <v>74</v>
      </c>
      <c r="D486" s="332" t="s">
        <v>707</v>
      </c>
      <c r="E486" s="333">
        <v>123.456</v>
      </c>
      <c r="F486" s="345" t="s">
        <v>772</v>
      </c>
      <c r="G486" s="402" t="s">
        <v>183</v>
      </c>
      <c r="H486" s="398" t="s">
        <v>65</v>
      </c>
      <c r="I486" s="335" t="s">
        <v>65</v>
      </c>
      <c r="J486" s="336" t="s">
        <v>65</v>
      </c>
    </row>
    <row r="487" spans="1:10" x14ac:dyDescent="0.2">
      <c r="A487" s="24"/>
      <c r="B487" s="226" t="s">
        <v>756</v>
      </c>
      <c r="C487" s="185" t="s">
        <v>74</v>
      </c>
      <c r="D487" s="185" t="s">
        <v>707</v>
      </c>
      <c r="E487" s="186">
        <v>123.456</v>
      </c>
      <c r="F487" s="187" t="s">
        <v>757</v>
      </c>
      <c r="G487" s="237" t="s">
        <v>183</v>
      </c>
      <c r="H487" s="225" t="s">
        <v>65</v>
      </c>
      <c r="I487" s="208" t="s">
        <v>65</v>
      </c>
      <c r="J487" s="211" t="s">
        <v>65</v>
      </c>
    </row>
    <row r="488" spans="1:10" x14ac:dyDescent="0.2">
      <c r="A488" s="24"/>
      <c r="B488" s="99" t="s">
        <v>762</v>
      </c>
      <c r="C488" s="185" t="s">
        <v>69</v>
      </c>
      <c r="D488" s="185" t="s">
        <v>61</v>
      </c>
      <c r="E488" s="186" t="s">
        <v>763</v>
      </c>
      <c r="F488" s="187" t="s">
        <v>824</v>
      </c>
      <c r="G488" s="237" t="s">
        <v>81</v>
      </c>
      <c r="H488" s="225" t="s">
        <v>65</v>
      </c>
      <c r="I488" s="208" t="s">
        <v>65</v>
      </c>
      <c r="J488" s="211" t="s">
        <v>65</v>
      </c>
    </row>
    <row r="489" spans="1:10" x14ac:dyDescent="0.2">
      <c r="A489" s="24"/>
      <c r="B489" s="99" t="s">
        <v>825</v>
      </c>
      <c r="C489" s="185" t="s">
        <v>69</v>
      </c>
      <c r="D489" s="185" t="s">
        <v>61</v>
      </c>
      <c r="E489" s="233"/>
      <c r="F489" s="235" t="s">
        <v>826</v>
      </c>
      <c r="G489" s="237" t="s">
        <v>81</v>
      </c>
      <c r="H489" s="225" t="s">
        <v>65</v>
      </c>
      <c r="I489" s="208" t="s">
        <v>65</v>
      </c>
      <c r="J489" s="211" t="s">
        <v>65</v>
      </c>
    </row>
    <row r="490" spans="1:10" x14ac:dyDescent="0.2">
      <c r="A490" s="24"/>
      <c r="B490" s="99" t="s">
        <v>827</v>
      </c>
      <c r="C490" s="185" t="s">
        <v>69</v>
      </c>
      <c r="D490" s="185" t="s">
        <v>61</v>
      </c>
      <c r="E490" s="233"/>
      <c r="F490" s="235" t="s">
        <v>828</v>
      </c>
      <c r="G490" s="237" t="s">
        <v>81</v>
      </c>
      <c r="H490" s="225" t="s">
        <v>65</v>
      </c>
      <c r="I490" s="208" t="s">
        <v>65</v>
      </c>
      <c r="J490" s="211" t="s">
        <v>65</v>
      </c>
    </row>
    <row r="491" spans="1:10" x14ac:dyDescent="0.2">
      <c r="A491" s="24"/>
      <c r="B491" s="99" t="s">
        <v>829</v>
      </c>
      <c r="C491" s="185" t="s">
        <v>69</v>
      </c>
      <c r="D491" s="185" t="s">
        <v>61</v>
      </c>
      <c r="E491" s="233"/>
      <c r="F491" s="235" t="s">
        <v>830</v>
      </c>
      <c r="G491" s="237" t="s">
        <v>81</v>
      </c>
      <c r="H491" s="225" t="s">
        <v>65</v>
      </c>
      <c r="I491" s="208" t="s">
        <v>65</v>
      </c>
      <c r="J491" s="211" t="s">
        <v>65</v>
      </c>
    </row>
    <row r="492" spans="1:10" ht="13.5" thickBot="1" x14ac:dyDescent="0.25">
      <c r="A492" s="337"/>
      <c r="B492" s="346" t="s">
        <v>831</v>
      </c>
      <c r="C492" s="246" t="s">
        <v>74</v>
      </c>
      <c r="D492" s="246" t="s">
        <v>767</v>
      </c>
      <c r="E492" s="388"/>
      <c r="F492" s="248" t="s">
        <v>832</v>
      </c>
      <c r="G492" s="399" t="s">
        <v>769</v>
      </c>
      <c r="H492" s="344" t="s">
        <v>65</v>
      </c>
      <c r="I492" s="314" t="s">
        <v>65</v>
      </c>
      <c r="J492" s="315" t="s">
        <v>65</v>
      </c>
    </row>
    <row r="493" spans="1:10" ht="13.5" thickBot="1" x14ac:dyDescent="0.25">
      <c r="A493" s="177"/>
      <c r="B493" s="178"/>
      <c r="C493" s="179"/>
      <c r="D493" s="179"/>
      <c r="E493" s="180"/>
      <c r="F493" s="181"/>
      <c r="G493" s="179"/>
      <c r="H493" s="161"/>
      <c r="I493" s="161"/>
      <c r="J493" s="162"/>
    </row>
    <row r="494" spans="1:10" ht="13.5" thickBot="1" x14ac:dyDescent="0.25">
      <c r="A494" s="391" t="s">
        <v>833</v>
      </c>
      <c r="B494" s="392" t="s">
        <v>762</v>
      </c>
      <c r="C494" s="393" t="s">
        <v>69</v>
      </c>
      <c r="D494" s="393" t="s">
        <v>61</v>
      </c>
      <c r="E494" s="394" t="s">
        <v>763</v>
      </c>
      <c r="F494" s="395" t="s">
        <v>824</v>
      </c>
      <c r="G494" s="464" t="s">
        <v>81</v>
      </c>
      <c r="H494" s="440" t="s">
        <v>65</v>
      </c>
      <c r="I494" s="358" t="s">
        <v>65</v>
      </c>
      <c r="J494" s="359" t="s">
        <v>65</v>
      </c>
    </row>
    <row r="495" spans="1:10" ht="13.5" thickBot="1" x14ac:dyDescent="0.25">
      <c r="A495" s="177"/>
      <c r="B495" s="178"/>
      <c r="C495" s="179"/>
      <c r="D495" s="179"/>
      <c r="E495" s="180"/>
      <c r="F495" s="181"/>
      <c r="G495" s="179"/>
      <c r="H495" s="161"/>
      <c r="I495" s="161"/>
      <c r="J495" s="162"/>
    </row>
    <row r="496" spans="1:10" ht="13.5" thickBot="1" x14ac:dyDescent="0.25">
      <c r="A496" s="391" t="s">
        <v>834</v>
      </c>
      <c r="B496" s="392" t="s">
        <v>835</v>
      </c>
      <c r="C496" s="393" t="s">
        <v>69</v>
      </c>
      <c r="D496" s="393" t="s">
        <v>61</v>
      </c>
      <c r="E496" s="394">
        <v>11</v>
      </c>
      <c r="F496" s="396" t="s">
        <v>836</v>
      </c>
      <c r="G496" s="457" t="s">
        <v>140</v>
      </c>
      <c r="H496" s="440" t="s">
        <v>65</v>
      </c>
      <c r="I496" s="358" t="s">
        <v>65</v>
      </c>
      <c r="J496" s="359" t="s">
        <v>65</v>
      </c>
    </row>
    <row r="497" spans="1:10" ht="13.5" thickBot="1" x14ac:dyDescent="0.25">
      <c r="A497" s="177"/>
      <c r="B497" s="178"/>
      <c r="C497" s="179"/>
      <c r="D497" s="179"/>
      <c r="E497" s="180"/>
      <c r="F497" s="181"/>
      <c r="G497" s="179"/>
      <c r="H497" s="161"/>
      <c r="I497" s="161"/>
      <c r="J497" s="162"/>
    </row>
    <row r="498" spans="1:10" x14ac:dyDescent="0.2">
      <c r="A498" s="330" t="s">
        <v>837</v>
      </c>
      <c r="B498" s="347" t="s">
        <v>838</v>
      </c>
      <c r="C498" s="332"/>
      <c r="D498" s="332" t="s">
        <v>61</v>
      </c>
      <c r="E498" s="333" t="s">
        <v>839</v>
      </c>
      <c r="F498" s="386" t="s">
        <v>840</v>
      </c>
      <c r="G498" s="397" t="s">
        <v>81</v>
      </c>
      <c r="H498" s="398" t="s">
        <v>65</v>
      </c>
      <c r="I498" s="335" t="s">
        <v>65</v>
      </c>
      <c r="J498" s="336" t="s">
        <v>65</v>
      </c>
    </row>
    <row r="499" spans="1:10" x14ac:dyDescent="0.2">
      <c r="A499" s="24"/>
      <c r="B499" s="226" t="s">
        <v>841</v>
      </c>
      <c r="C499" s="185"/>
      <c r="D499" s="185" t="s">
        <v>61</v>
      </c>
      <c r="E499" s="186" t="s">
        <v>842</v>
      </c>
      <c r="F499" s="187" t="s">
        <v>843</v>
      </c>
      <c r="G499" s="236" t="s">
        <v>81</v>
      </c>
      <c r="H499" s="225" t="s">
        <v>65</v>
      </c>
      <c r="I499" s="208" t="s">
        <v>65</v>
      </c>
      <c r="J499" s="211" t="s">
        <v>65</v>
      </c>
    </row>
    <row r="500" spans="1:10" x14ac:dyDescent="0.2">
      <c r="A500" s="24"/>
      <c r="B500" s="226" t="s">
        <v>844</v>
      </c>
      <c r="C500" s="185"/>
      <c r="D500" s="185" t="s">
        <v>61</v>
      </c>
      <c r="E500" s="186" t="s">
        <v>845</v>
      </c>
      <c r="F500" s="187" t="s">
        <v>846</v>
      </c>
      <c r="G500" s="237" t="s">
        <v>81</v>
      </c>
      <c r="H500" s="225" t="s">
        <v>65</v>
      </c>
      <c r="I500" s="208" t="s">
        <v>65</v>
      </c>
      <c r="J500" s="211" t="s">
        <v>65</v>
      </c>
    </row>
    <row r="501" spans="1:10" ht="26.25" thickBot="1" x14ac:dyDescent="0.25">
      <c r="A501" s="337"/>
      <c r="B501" s="350" t="s">
        <v>847</v>
      </c>
      <c r="C501" s="246"/>
      <c r="D501" s="246" t="s">
        <v>61</v>
      </c>
      <c r="E501" s="247" t="s">
        <v>848</v>
      </c>
      <c r="F501" s="248" t="s">
        <v>849</v>
      </c>
      <c r="G501" s="399" t="s">
        <v>81</v>
      </c>
      <c r="H501" s="344" t="s">
        <v>65</v>
      </c>
      <c r="I501" s="314" t="s">
        <v>65</v>
      </c>
      <c r="J501" s="315" t="s">
        <v>65</v>
      </c>
    </row>
    <row r="502" spans="1:10" ht="13.5" thickBot="1" x14ac:dyDescent="0.25">
      <c r="A502" s="177"/>
      <c r="B502" s="178"/>
      <c r="C502" s="179"/>
      <c r="D502" s="179"/>
      <c r="E502" s="180"/>
      <c r="F502" s="181"/>
      <c r="G502" s="179"/>
      <c r="H502" s="161"/>
      <c r="I502" s="161"/>
      <c r="J502" s="162"/>
    </row>
    <row r="503" spans="1:10" ht="25.5" x14ac:dyDescent="0.2">
      <c r="A503" s="330" t="s">
        <v>850</v>
      </c>
      <c r="B503" s="400" t="s">
        <v>851</v>
      </c>
      <c r="C503" s="332" t="s">
        <v>69</v>
      </c>
      <c r="D503" s="332" t="s">
        <v>61</v>
      </c>
      <c r="E503" s="333" t="s">
        <v>852</v>
      </c>
      <c r="F503" s="401" t="s">
        <v>853</v>
      </c>
      <c r="G503" s="402" t="s">
        <v>81</v>
      </c>
      <c r="H503" s="403" t="s">
        <v>65</v>
      </c>
      <c r="I503" s="404" t="s">
        <v>65</v>
      </c>
      <c r="J503" s="405" t="s">
        <v>65</v>
      </c>
    </row>
    <row r="504" spans="1:10" x14ac:dyDescent="0.2">
      <c r="A504" s="24"/>
      <c r="B504" s="99" t="s">
        <v>854</v>
      </c>
      <c r="C504" s="185" t="s">
        <v>69</v>
      </c>
      <c r="D504" s="185" t="s">
        <v>61</v>
      </c>
      <c r="E504" s="186" t="s">
        <v>855</v>
      </c>
      <c r="F504" s="238" t="s">
        <v>856</v>
      </c>
      <c r="G504" s="237" t="s">
        <v>81</v>
      </c>
      <c r="H504" s="239" t="s">
        <v>65</v>
      </c>
      <c r="I504" s="240" t="s">
        <v>65</v>
      </c>
      <c r="J504" s="241" t="s">
        <v>65</v>
      </c>
    </row>
    <row r="505" spans="1:10" ht="13.5" thickBot="1" x14ac:dyDescent="0.25">
      <c r="A505" s="337"/>
      <c r="B505" s="346" t="s">
        <v>857</v>
      </c>
      <c r="C505" s="246" t="s">
        <v>69</v>
      </c>
      <c r="D505" s="246" t="s">
        <v>61</v>
      </c>
      <c r="E505" s="247" t="s">
        <v>858</v>
      </c>
      <c r="F505" s="406" t="s">
        <v>859</v>
      </c>
      <c r="G505" s="399" t="s">
        <v>81</v>
      </c>
      <c r="H505" s="407" t="s">
        <v>65</v>
      </c>
      <c r="I505" s="408" t="s">
        <v>65</v>
      </c>
      <c r="J505" s="409" t="s">
        <v>65</v>
      </c>
    </row>
    <row r="506" spans="1:10" ht="13.5" thickBot="1" x14ac:dyDescent="0.25">
      <c r="A506" s="165"/>
      <c r="B506" s="106"/>
      <c r="C506" s="107"/>
      <c r="D506" s="107"/>
      <c r="E506" s="108"/>
      <c r="F506" s="109"/>
      <c r="G506" s="110"/>
      <c r="H506" s="102"/>
      <c r="I506" s="102"/>
      <c r="J506" s="182"/>
    </row>
    <row r="507" spans="1:10" x14ac:dyDescent="0.2">
      <c r="A507" s="330" t="s">
        <v>860</v>
      </c>
      <c r="B507" s="381" t="s">
        <v>861</v>
      </c>
      <c r="C507" s="332" t="s">
        <v>69</v>
      </c>
      <c r="D507" s="332" t="s">
        <v>61</v>
      </c>
      <c r="E507" s="333" t="s">
        <v>763</v>
      </c>
      <c r="F507" s="334" t="s">
        <v>692</v>
      </c>
      <c r="G507" s="402" t="s">
        <v>81</v>
      </c>
      <c r="H507" s="398" t="s">
        <v>65</v>
      </c>
      <c r="I507" s="335" t="s">
        <v>65</v>
      </c>
      <c r="J507" s="336" t="s">
        <v>65</v>
      </c>
    </row>
    <row r="508" spans="1:10" ht="13.5" thickBot="1" x14ac:dyDescent="0.25">
      <c r="A508" s="337"/>
      <c r="B508" s="350" t="s">
        <v>862</v>
      </c>
      <c r="C508" s="246" t="s">
        <v>74</v>
      </c>
      <c r="D508" s="246" t="s">
        <v>61</v>
      </c>
      <c r="E508" s="247" t="s">
        <v>863</v>
      </c>
      <c r="F508" s="248" t="s">
        <v>864</v>
      </c>
      <c r="G508" s="399" t="s">
        <v>81</v>
      </c>
      <c r="H508" s="344" t="s">
        <v>65</v>
      </c>
      <c r="I508" s="314" t="s">
        <v>65</v>
      </c>
      <c r="J508" s="315" t="s">
        <v>65</v>
      </c>
    </row>
    <row r="509" spans="1:10" x14ac:dyDescent="0.2">
      <c r="A509" s="205"/>
      <c r="B509" s="188"/>
      <c r="C509" s="188"/>
      <c r="D509" s="188"/>
      <c r="E509" s="242"/>
      <c r="F509" s="243"/>
      <c r="G509" s="188"/>
      <c r="H509" s="206"/>
      <c r="I509" s="206"/>
      <c r="J509" s="207"/>
    </row>
    <row r="510" spans="1:10" ht="13.5" thickBot="1" x14ac:dyDescent="0.25">
      <c r="A510" s="217" t="s">
        <v>865</v>
      </c>
      <c r="B510" s="170"/>
      <c r="C510" s="173"/>
      <c r="D510" s="173"/>
      <c r="E510" s="174"/>
      <c r="F510" s="175"/>
      <c r="G510" s="176"/>
      <c r="H510" s="206"/>
      <c r="I510" s="206"/>
      <c r="J510" s="207"/>
    </row>
    <row r="511" spans="1:10" x14ac:dyDescent="0.2">
      <c r="A511" s="142" t="s">
        <v>866</v>
      </c>
      <c r="B511" s="143" t="s">
        <v>867</v>
      </c>
      <c r="C511" s="144" t="s">
        <v>126</v>
      </c>
      <c r="D511" s="144" t="s">
        <v>175</v>
      </c>
      <c r="E511" s="145" t="s">
        <v>868</v>
      </c>
      <c r="F511" s="410" t="s">
        <v>869</v>
      </c>
      <c r="G511" s="465" t="s">
        <v>183</v>
      </c>
      <c r="H511" s="443" t="s">
        <v>65</v>
      </c>
      <c r="I511" s="411" t="s">
        <v>65</v>
      </c>
      <c r="J511" s="412" t="s">
        <v>65</v>
      </c>
    </row>
    <row r="512" spans="1:10" ht="13.5" thickBot="1" x14ac:dyDescent="0.25">
      <c r="A512" s="136"/>
      <c r="B512" s="245" t="s">
        <v>870</v>
      </c>
      <c r="C512" s="246" t="s">
        <v>74</v>
      </c>
      <c r="D512" s="246" t="s">
        <v>61</v>
      </c>
      <c r="E512" s="247" t="s">
        <v>871</v>
      </c>
      <c r="F512" s="245" t="s">
        <v>872</v>
      </c>
      <c r="G512" s="399" t="s">
        <v>873</v>
      </c>
      <c r="H512" s="344" t="s">
        <v>65</v>
      </c>
      <c r="I512" s="314" t="s">
        <v>65</v>
      </c>
      <c r="J512" s="315" t="s">
        <v>65</v>
      </c>
    </row>
    <row r="513" spans="1:10" ht="13.5" thickBot="1" x14ac:dyDescent="0.25">
      <c r="A513" s="159"/>
      <c r="B513" s="170"/>
      <c r="C513" s="173"/>
      <c r="D513" s="173"/>
      <c r="E513" s="174"/>
      <c r="F513" s="175"/>
      <c r="G513" s="176"/>
      <c r="H513" s="206"/>
      <c r="I513" s="206"/>
      <c r="J513" s="207"/>
    </row>
    <row r="514" spans="1:10" x14ac:dyDescent="0.2">
      <c r="A514" s="142" t="s">
        <v>874</v>
      </c>
      <c r="B514" s="143" t="s">
        <v>875</v>
      </c>
      <c r="C514" s="144" t="s">
        <v>126</v>
      </c>
      <c r="D514" s="144" t="s">
        <v>679</v>
      </c>
      <c r="E514" s="145" t="s">
        <v>876</v>
      </c>
      <c r="F514" s="413" t="s">
        <v>877</v>
      </c>
      <c r="G514" s="465" t="s">
        <v>564</v>
      </c>
      <c r="H514" s="443" t="s">
        <v>65</v>
      </c>
      <c r="I514" s="411" t="s">
        <v>65</v>
      </c>
      <c r="J514" s="412" t="s">
        <v>65</v>
      </c>
    </row>
    <row r="515" spans="1:10" ht="30" customHeight="1" thickBot="1" x14ac:dyDescent="0.25">
      <c r="A515" s="136"/>
      <c r="B515" s="245" t="s">
        <v>878</v>
      </c>
      <c r="C515" s="246" t="s">
        <v>74</v>
      </c>
      <c r="D515" s="246" t="s">
        <v>61</v>
      </c>
      <c r="E515" s="247" t="s">
        <v>879</v>
      </c>
      <c r="F515" s="245" t="s">
        <v>880</v>
      </c>
      <c r="G515" s="399" t="s">
        <v>881</v>
      </c>
      <c r="H515" s="344" t="s">
        <v>65</v>
      </c>
      <c r="I515" s="314" t="s">
        <v>65</v>
      </c>
      <c r="J515" s="315" t="s">
        <v>65</v>
      </c>
    </row>
    <row r="516" spans="1:10" ht="13.5" thickBot="1" x14ac:dyDescent="0.25">
      <c r="A516" s="159"/>
      <c r="B516" s="170"/>
      <c r="C516" s="173"/>
      <c r="D516" s="173"/>
      <c r="E516" s="174"/>
      <c r="F516" s="175"/>
      <c r="G516" s="176"/>
      <c r="H516" s="206"/>
      <c r="I516" s="206"/>
      <c r="J516" s="207"/>
    </row>
    <row r="517" spans="1:10" x14ac:dyDescent="0.2">
      <c r="A517" s="142" t="s">
        <v>882</v>
      </c>
      <c r="B517" s="143" t="s">
        <v>883</v>
      </c>
      <c r="C517" s="144" t="s">
        <v>126</v>
      </c>
      <c r="D517" s="144" t="s">
        <v>884</v>
      </c>
      <c r="E517" s="145" t="s">
        <v>885</v>
      </c>
      <c r="F517" s="413" t="s">
        <v>886</v>
      </c>
      <c r="G517" s="465" t="s">
        <v>887</v>
      </c>
      <c r="H517" s="443" t="s">
        <v>65</v>
      </c>
      <c r="I517" s="411" t="s">
        <v>65</v>
      </c>
      <c r="J517" s="412" t="s">
        <v>65</v>
      </c>
    </row>
    <row r="518" spans="1:10" ht="13.5" thickBot="1" x14ac:dyDescent="0.25">
      <c r="A518" s="136"/>
      <c r="B518" s="245" t="s">
        <v>888</v>
      </c>
      <c r="C518" s="246" t="s">
        <v>74</v>
      </c>
      <c r="D518" s="246" t="s">
        <v>61</v>
      </c>
      <c r="E518" s="247" t="s">
        <v>889</v>
      </c>
      <c r="F518" s="245" t="s">
        <v>890</v>
      </c>
      <c r="G518" s="399" t="s">
        <v>891</v>
      </c>
      <c r="H518" s="344" t="s">
        <v>65</v>
      </c>
      <c r="I518" s="314" t="s">
        <v>65</v>
      </c>
      <c r="J518" s="315" t="s">
        <v>65</v>
      </c>
    </row>
    <row r="519" spans="1:10" ht="13.5" thickBot="1" x14ac:dyDescent="0.25">
      <c r="A519" s="159"/>
      <c r="B519" s="170"/>
      <c r="C519" s="173"/>
      <c r="D519" s="173"/>
      <c r="E519" s="174"/>
      <c r="F519" s="175"/>
      <c r="G519" s="176"/>
      <c r="H519" s="206"/>
      <c r="I519" s="206"/>
      <c r="J519" s="207"/>
    </row>
    <row r="520" spans="1:10" x14ac:dyDescent="0.2">
      <c r="A520" s="142" t="s">
        <v>892</v>
      </c>
      <c r="B520" s="143" t="s">
        <v>893</v>
      </c>
      <c r="C520" s="144" t="s">
        <v>126</v>
      </c>
      <c r="D520" s="144" t="s">
        <v>894</v>
      </c>
      <c r="E520" s="145" t="s">
        <v>895</v>
      </c>
      <c r="F520" s="413" t="s">
        <v>896</v>
      </c>
      <c r="G520" s="465" t="s">
        <v>897</v>
      </c>
      <c r="H520" s="443" t="s">
        <v>65</v>
      </c>
      <c r="I520" s="411" t="s">
        <v>65</v>
      </c>
      <c r="J520" s="412" t="s">
        <v>65</v>
      </c>
    </row>
    <row r="521" spans="1:10" ht="13.5" thickBot="1" x14ac:dyDescent="0.25">
      <c r="A521" s="136"/>
      <c r="B521" s="245" t="s">
        <v>898</v>
      </c>
      <c r="C521" s="246" t="s">
        <v>74</v>
      </c>
      <c r="D521" s="246" t="s">
        <v>61</v>
      </c>
      <c r="E521" s="247" t="s">
        <v>899</v>
      </c>
      <c r="F521" s="245" t="s">
        <v>900</v>
      </c>
      <c r="G521" s="399" t="s">
        <v>901</v>
      </c>
      <c r="H521" s="344" t="s">
        <v>65</v>
      </c>
      <c r="I521" s="314" t="s">
        <v>65</v>
      </c>
      <c r="J521" s="315" t="s">
        <v>65</v>
      </c>
    </row>
    <row r="522" spans="1:10" ht="13.5" thickBot="1" x14ac:dyDescent="0.25">
      <c r="A522" s="159"/>
      <c r="B522" s="170"/>
      <c r="C522" s="173"/>
      <c r="D522" s="173"/>
      <c r="E522" s="174"/>
      <c r="F522" s="175"/>
      <c r="G522" s="176"/>
      <c r="H522" s="206"/>
      <c r="I522" s="206"/>
      <c r="J522" s="207"/>
    </row>
    <row r="523" spans="1:10" x14ac:dyDescent="0.2">
      <c r="A523" s="142" t="s">
        <v>902</v>
      </c>
      <c r="B523" s="143" t="s">
        <v>903</v>
      </c>
      <c r="C523" s="144" t="s">
        <v>126</v>
      </c>
      <c r="D523" s="144" t="s">
        <v>904</v>
      </c>
      <c r="E523" s="145" t="s">
        <v>905</v>
      </c>
      <c r="F523" s="413" t="s">
        <v>906</v>
      </c>
      <c r="G523" s="466" t="s">
        <v>907</v>
      </c>
      <c r="H523" s="443" t="s">
        <v>65</v>
      </c>
      <c r="I523" s="411" t="s">
        <v>65</v>
      </c>
      <c r="J523" s="412" t="s">
        <v>65</v>
      </c>
    </row>
    <row r="524" spans="1:10" ht="13.5" thickBot="1" x14ac:dyDescent="0.25">
      <c r="A524" s="136"/>
      <c r="B524" s="245" t="s">
        <v>908</v>
      </c>
      <c r="C524" s="246" t="s">
        <v>74</v>
      </c>
      <c r="D524" s="246" t="s">
        <v>61</v>
      </c>
      <c r="E524" s="247" t="s">
        <v>909</v>
      </c>
      <c r="F524" s="245" t="s">
        <v>910</v>
      </c>
      <c r="G524" s="399" t="s">
        <v>911</v>
      </c>
      <c r="H524" s="344" t="s">
        <v>65</v>
      </c>
      <c r="I524" s="314" t="s">
        <v>65</v>
      </c>
      <c r="J524" s="315" t="s">
        <v>65</v>
      </c>
    </row>
    <row r="525" spans="1:10" ht="13.5" thickBot="1" x14ac:dyDescent="0.25">
      <c r="A525" s="191"/>
      <c r="B525" s="176"/>
      <c r="C525" s="176"/>
      <c r="D525" s="176"/>
      <c r="E525" s="192"/>
      <c r="F525" s="193"/>
      <c r="G525" s="176"/>
      <c r="H525" s="206"/>
      <c r="I525" s="206"/>
      <c r="J525" s="207"/>
    </row>
    <row r="526" spans="1:10" s="74" customFormat="1" ht="13.5" thickBot="1" x14ac:dyDescent="0.25">
      <c r="A526" s="249" t="s">
        <v>912</v>
      </c>
      <c r="B526" s="250" t="s">
        <v>913</v>
      </c>
      <c r="C526" s="251" t="s">
        <v>126</v>
      </c>
      <c r="D526" s="251" t="s">
        <v>175</v>
      </c>
      <c r="E526" s="252" t="s">
        <v>868</v>
      </c>
      <c r="F526" s="253" t="s">
        <v>914</v>
      </c>
      <c r="G526" s="467" t="s">
        <v>183</v>
      </c>
      <c r="H526" s="444" t="s">
        <v>65</v>
      </c>
      <c r="I526" s="254" t="s">
        <v>65</v>
      </c>
      <c r="J526" s="255" t="s">
        <v>65</v>
      </c>
    </row>
    <row r="527" spans="1:10" ht="13.5" thickBot="1" x14ac:dyDescent="0.25">
      <c r="A527" s="205"/>
      <c r="B527" s="188"/>
      <c r="C527" s="188"/>
      <c r="D527" s="188"/>
      <c r="E527" s="188"/>
      <c r="F527" s="244"/>
      <c r="G527" s="188"/>
      <c r="H527" s="161"/>
      <c r="I527" s="161"/>
      <c r="J527" s="162"/>
    </row>
    <row r="528" spans="1:10" ht="13.5" thickBot="1" x14ac:dyDescent="0.25">
      <c r="A528" s="249" t="s">
        <v>915</v>
      </c>
      <c r="B528" s="250" t="s">
        <v>916</v>
      </c>
      <c r="C528" s="251" t="s">
        <v>126</v>
      </c>
      <c r="D528" s="251" t="s">
        <v>175</v>
      </c>
      <c r="E528" s="252" t="s">
        <v>868</v>
      </c>
      <c r="F528" s="253" t="s">
        <v>917</v>
      </c>
      <c r="G528" s="469" t="s">
        <v>130</v>
      </c>
      <c r="H528" s="444" t="s">
        <v>65</v>
      </c>
      <c r="I528" s="254" t="s">
        <v>65</v>
      </c>
      <c r="J528" s="255" t="s">
        <v>65</v>
      </c>
    </row>
    <row r="529" spans="1:10" ht="13.5" thickBot="1" x14ac:dyDescent="0.25">
      <c r="A529" s="205"/>
      <c r="B529" s="188"/>
      <c r="C529" s="188"/>
      <c r="D529" s="188"/>
      <c r="E529" s="188"/>
      <c r="F529" s="189"/>
      <c r="G529" s="470"/>
      <c r="H529" s="189"/>
      <c r="I529" s="189"/>
      <c r="J529" s="190"/>
    </row>
    <row r="530" spans="1:10" x14ac:dyDescent="0.2">
      <c r="A530" s="142" t="s">
        <v>918</v>
      </c>
      <c r="B530" s="143" t="s">
        <v>919</v>
      </c>
      <c r="C530" s="144" t="s">
        <v>320</v>
      </c>
      <c r="D530" s="144" t="s">
        <v>884</v>
      </c>
      <c r="E530" s="145" t="s">
        <v>885</v>
      </c>
      <c r="F530" s="149" t="s">
        <v>920</v>
      </c>
      <c r="G530" s="258" t="s">
        <v>887</v>
      </c>
      <c r="H530" s="256" t="s">
        <v>65</v>
      </c>
      <c r="I530" s="146" t="s">
        <v>65</v>
      </c>
      <c r="J530" s="147" t="s">
        <v>65</v>
      </c>
    </row>
    <row r="531" spans="1:10" ht="13.5" thickBot="1" x14ac:dyDescent="0.25">
      <c r="A531" s="136"/>
      <c r="B531" s="137" t="s">
        <v>921</v>
      </c>
      <c r="C531" s="138" t="s">
        <v>74</v>
      </c>
      <c r="D531" s="138" t="s">
        <v>61</v>
      </c>
      <c r="E531" s="139" t="s">
        <v>889</v>
      </c>
      <c r="F531" s="148" t="s">
        <v>922</v>
      </c>
      <c r="G531" s="259" t="s">
        <v>923</v>
      </c>
      <c r="H531" s="257" t="s">
        <v>65</v>
      </c>
      <c r="I531" s="140" t="s">
        <v>65</v>
      </c>
      <c r="J531" s="141" t="s">
        <v>65</v>
      </c>
    </row>
  </sheetData>
  <hyperlinks>
    <hyperlink ref="G5" r:id="rId1" display="https://standards.buildingsmart.org/IFC/RELEASE/IFC4/ADD2_TC1/HTML/schema/ifcdatetimeresource/lexical/ifcdatetime.htm"/>
    <hyperlink ref="G4" r:id="rId2" display="https://standards.buildingsmart.org/IFC/RELEASE/IFC4/ADD2_TC1/HTML/schema/ifcdatetimeresource/lexical/ifcdatetime.htm"/>
    <hyperlink ref="G6" r:id="rId3" display="https://standards.buildingsmart.org/IFC/RELEASE/IFC4/ADD2_TC1/HTML/schema/ifcdatetimeresource/lexical/ifcduration.htm"/>
    <hyperlink ref="G7" r:id="rId4" display="https://standards.buildingsmart.org/IFC/RELEASE/IFC4/ADD2_TC1/HTML/schema/ifcdatetimeresource/lexical/ifcdataoriginenum.htm"/>
    <hyperlink ref="G8" r:id="rId5" display="https://standards.buildingsmart.org/IFC/RELEASE/IFC4/ADD2_TC1/HTML/schema/ifcmeasureresource/lexical/ifclabel.htm"/>
    <hyperlink ref="G11" r:id="rId6" display="https://standards.buildingsmart.org/IFC/RELEASE/IFC4/ADD2_TC1/HTML/schema/ifcmeasureresource/lexical/ifclabel.htm"/>
    <hyperlink ref="G12" r:id="rId7" display="https://standards.buildingsmart.org/IFC/RELEASE/IFC4/ADD2_TC1/HTML/schema/ifcmeasureresource/lexical/ifclabel.htm"/>
    <hyperlink ref="G15" r:id="rId8" display="https://standards.buildingsmart.org/IFC/RELEASE/IFC4/ADD2_TC1/HTML/schema/ifcproductextension/pset/penum_elementstatus.htm"/>
    <hyperlink ref="G18" r:id="rId9" display="https://standards.buildingsmart.org/IFC/RELEASE/IFC4/ADD2_TC1/HTML/schema/ifcmeasureresource/lexical/ifclabel.htm"/>
    <hyperlink ref="G19" r:id="rId10" display="https://standards.buildingsmart.org/IFC/RELEASE/IFC4/ADD2_TC1/HTML/schema/ifcmeasureresource/lexical/ifclabel.htm"/>
    <hyperlink ref="G20" r:id="rId11" display="https://standards.buildingsmart.org/IFC/RELEASE/IFC4/ADD2_TC1/HTML/schema/ifcdatetimeresource/lexical/ifcduration.htm"/>
    <hyperlink ref="G22" r:id="rId12" display="https://standards.buildingsmart.org/IFC/RELEASE/IFC4/ADD2_TC1/HTML/schema/ifcmeasureresource/lexical/ifclabel.htm"/>
    <hyperlink ref="G24" r:id="rId13" display="https://standards.buildingsmart.org/IFC/RELEASE/IFC4/ADD2_TC1/HTML/schema/ifcdatetimeresource/lexical/ifcduration.htm"/>
    <hyperlink ref="G25" r:id="rId14" display="https://standards.buildingsmart.org/IFC/RELEASE/IFC4/ADD2_TC1/HTML/schema/ifcmeasureresource/lexical/ifclabel.htm"/>
    <hyperlink ref="G26" r:id="rId15" display="https://standards.buildingsmart.org/IFC/RELEASE/IFC4/ADD2_TC1/HTML/schema/ifcmeasureresource/lexical/ifclabel.htm"/>
    <hyperlink ref="G23" r:id="rId16" display="https://standards.buildingsmart.org/IFC/RELEASE/IFC4/ADD2_TC1/HTML/schema/ifcmeasureresource/lexical/ifclabel.htm"/>
    <hyperlink ref="G28" r:id="rId17" display="https://standards.buildingsmart.org/IFC/RELEASE/IFC4/ADD2_TC1/HTML/schema/ifcmeasureresource/lexical/ifclabel.htm"/>
    <hyperlink ref="G30" r:id="rId18" display="https://standards.buildingsmart.org/IFC/RELEASE/IFC4/ADD2_TC1/HTML/schema/ifcmeasureresource/lexical/ifclabel.htm"/>
    <hyperlink ref="G35" r:id="rId19" display="https://standards.buildingsmart.org/IFC/RELEASE/IFC4/ADD2_TC1/HTML/schema/ifcdatetimeresource/lexical/ifcduration.htm"/>
    <hyperlink ref="G32" r:id="rId20" display="https://standards.buildingsmart.org/IFC/RELEASE/IFC4/ADD2_TC1/HTML/schema/ifcmeasureresource/lexical/ifcmassmeasure.htm"/>
    <hyperlink ref="G31" r:id="rId21" display="https://standards.buildingsmart.org/IFC/RELEASE/IFC4/ADD2_TC1/HTML/schema/ifcmeasureresource/lexical/ifcmassmeasure.htm"/>
    <hyperlink ref="G33" r:id="rId22" display="https://standards.buildingsmart.org/IFC/RELEASE/IFC4/ADD2_TC1/HTML/schema/ifcmeasureresource/lexical/ifclabel.htm"/>
    <hyperlink ref="G34" r:id="rId23" display="https://standards.buildingsmart.org/IFC/RELEASE/IFC4/ADD2_TC1/HTML/schema/ifcmeasureresource/lexical/ifclabel.htm"/>
    <hyperlink ref="G38" r:id="rId24" display="https://standards.buildingsmart.org/IFC/RELEASE/IFC4/ADD2_TC1/HTML/schema/ifcmeasureresource/lexical/ifcinteger.htm"/>
    <hyperlink ref="G39" r:id="rId25" display="https://standards.buildingsmart.org/IFC/RELEASE/IFC4/ADD2_TC1/HTML/schema/ifcmeasureresource/lexical/ifclabel.htm"/>
    <hyperlink ref="G40:G43" r:id="rId26" display="https://standards.buildingsmart.org/IFC/RELEASE/IFC4/ADD2_TC1/HTML/schema/ifcmeasureresource/lexical/ifclabel.htm"/>
    <hyperlink ref="G46" r:id="rId27" display="https://standards.buildingsmart.org/IFC/RELEASE/IFC4/ADD2_TC1/HTML/schema/ifcmeasureresource/lexical/ifclabel.htm"/>
    <hyperlink ref="G47:G50" r:id="rId28" display="https://standards.buildingsmart.org/IFC/RELEASE/IFC4/ADD2_TC1/HTML/schema/ifcmeasureresource/lexical/ifclabel.htm"/>
    <hyperlink ref="G37" r:id="rId29" display="https://standards.buildingsmart.org/IFC/RELEASE/IFC4/ADD2_TC1/HTML/schema/ifcmeasureresource/lexical/ifclabel.htm"/>
    <hyperlink ref="G51" r:id="rId30" display="https://standards.buildingsmart.org/IFC/RELEASE/IFC4/ADD2_TC1/HTML/schema/ifcmeasureresource/lexical/ifclabel.htm"/>
    <hyperlink ref="G45" r:id="rId31" display="https://standards.buildingsmart.org/IFC/RELEASE/IFC4/ADD2_TC1/HTML/schema/ifcmeasureresource/lexical/ifclabel.htm"/>
    <hyperlink ref="G53" r:id="rId32" display="https://standards.buildingsmart.org/IFC/RELEASE/IFC4/ADD2_TC1/HTML/schema/ifcmeasureresource/lexical/ifclabel.htm"/>
    <hyperlink ref="G59" r:id="rId33" display="https://standards.buildingsmart.org/IFC/RELEASE/IFC4/ADD2_TC1/HTML/schema/ifcmeasureresource/lexical/ifclabel.htm"/>
    <hyperlink ref="G65" r:id="rId34" display="https://standards.buildingsmart.org/IFC/RELEASE/IFC4/ADD2_TC1/HTML/schema/ifcmeasureresource/lexical/ifclabel.htm"/>
    <hyperlink ref="G72" r:id="rId35" display="https://standards.buildingsmart.org/IFC/RELEASE/IFC4/ADD2_TC1/HTML/schema/ifcmeasureresource/lexical/ifclabel.htm"/>
    <hyperlink ref="G75" r:id="rId36" display="https://standards.buildingsmart.org/IFC/RELEASE/IFC4/ADD2_TC1/HTML/schema/ifcmeasureresource/lexical/ifclabel.htm"/>
    <hyperlink ref="G78" r:id="rId37" display="https://standards.buildingsmart.org/IFC/RELEASE/IFC4/ADD2_TC1/HTML/schema/ifcmeasureresource/lexical/ifclabel.htm"/>
    <hyperlink ref="G84" r:id="rId38" display="https://standards.buildingsmart.org/IFC/RELEASE/IFC4/ADD2_TC1/HTML/schema/ifcmeasureresource/lexical/ifclabel.htm"/>
    <hyperlink ref="G94" r:id="rId39" display="https://standards.buildingsmart.org/IFC/RELEASE/IFC4/ADD2_TC1/HTML/schema/ifcmeasureresource/lexical/ifclabel.htm"/>
    <hyperlink ref="G112" r:id="rId40" display="https://standards.buildingsmart.org/IFC/RELEASE/IFC4/ADD2_TC1/HTML/schema/ifcmeasureresource/lexical/ifclabel.htm"/>
    <hyperlink ref="G135" r:id="rId41" display="https://standards.buildingsmart.org/IFC/RELEASE/IFC4/ADD2_TC1/HTML/schema/ifcmeasureresource/lexical/ifclabel.htm"/>
    <hyperlink ref="G139" r:id="rId42" display="https://standards.buildingsmart.org/IFC/RELEASE/IFC4/ADD2_TC1/HTML/schema/ifcmeasureresource/lexical/ifclabel.htm"/>
    <hyperlink ref="G144" r:id="rId43" display="https://standards.buildingsmart.org/IFC/RELEASE/IFC4/ADD2_TC1/HTML/schema/ifcmeasureresource/lexical/ifclabel.htm"/>
    <hyperlink ref="G148" r:id="rId44" display="https://standards.buildingsmart.org/IFC/RELEASE/IFC4/ADD2_TC1/HTML/schema/ifcmeasureresource/lexical/ifclabel.htm"/>
    <hyperlink ref="G157" r:id="rId45" display="https://standards.buildingsmart.org/IFC/RELEASE/IFC4/ADD2_TC1/HTML/schema/ifcmeasureresource/lexical/ifclabel.htm"/>
    <hyperlink ref="G165" r:id="rId46" display="https://standards.buildingsmart.org/IFC/RELEASE/IFC4/ADD2_TC1/HTML/schema/ifcmeasureresource/lexical/ifclabel.htm"/>
    <hyperlink ref="G180" r:id="rId47" display="https://standards.buildingsmart.org/IFC/RELEASE/IFC4/ADD2_TC1/HTML/schema/ifcmeasureresource/lexical/ifclabel.htm"/>
    <hyperlink ref="G270" r:id="rId48" display="https://standards.buildingsmart.org/IFC/RELEASE/IFC4/ADD2_TC1/HTML/schema/ifcmeasureresource/lexical/ifclabel.htm"/>
    <hyperlink ref="G228" r:id="rId49" display="https://standards.buildingsmart.org/IFC/RELEASE/IFC4/ADD2_TC1/HTML/schema/ifcmeasureresource/lexical/ifclabel.htm"/>
    <hyperlink ref="G323" r:id="rId50" display="https://standards.buildingsmart.org/IFC/RELEASE/IFC4/ADD2_TC1/HTML/schema/ifcmeasureresource/lexical/ifclabel.htm"/>
    <hyperlink ref="G329" r:id="rId51" display="https://standards.buildingsmart.org/IFC/RELEASE/IFC4/ADD2_TC1/HTML/schema/ifcmeasureresource/lexical/ifclabel.htm"/>
    <hyperlink ref="G347" r:id="rId52" display="https://standards.buildingsmart.org/IFC/RELEASE/IFC4/ADD2_TC1/HTML/schema/ifcmeasureresource/lexical/ifclabel.htm"/>
    <hyperlink ref="G350" r:id="rId53" display="https://standards.buildingsmart.org/IFC/RELEASE/IFC4/ADD2_TC1/HTML/schema/ifcmeasureresource/lexical/ifclabel.htm"/>
    <hyperlink ref="G54" r:id="rId54" display="https://standards.buildingsmart.org/IFC/RELEASE/IFC4/ADD2_TC1/HTML/schema/ifcmeasureresource/lexical/ifclabel.htm"/>
    <hyperlink ref="G55:G57" r:id="rId55" display="https://standards.buildingsmart.org/IFC/RELEASE/IFC4/ADD2_TC1/HTML/schema/ifcmeasureresource/lexical/ifclabel.htm"/>
    <hyperlink ref="G60" r:id="rId56" display="https://standards.buildingsmart.org/IFC/RELEASE/IFC4/ADD2_TC1/HTML/schema/ifcmeasureresource/lexical/ifclabel.htm"/>
    <hyperlink ref="G61" r:id="rId57" display="https://standards.buildingsmart.org/IFC/RELEASE/IFC4/ADD2_TC1/HTML/schema/ifcmeasureresource/lexical/ifclabel.htm"/>
    <hyperlink ref="G62" r:id="rId58" display="https://standards.buildingsmart.org/IFC/RELEASE/IFC4/ADD2_TC1/HTML/schema/ifcmeasureresource/lexical/ifclabel.htm"/>
    <hyperlink ref="G63" r:id="rId59" display="https://standards.buildingsmart.org/IFC/RELEASE/IFC4/ADD2_TC1/HTML/schema/ifcmeasureresource/lexical/ifclabel.htm"/>
    <hyperlink ref="G66" r:id="rId60" display="https://standards.buildingsmart.org/IFC/RELEASE/IFC4/ADD2_TC1/HTML/schema/ifcmeasureresource/lexical/ifclabel.htm"/>
    <hyperlink ref="G67" r:id="rId61" display="https://standards.buildingsmart.org/IFC/RELEASE/IFC4/ADD2_TC1/HTML/schema/ifcmeasureresource/lexical/ifclabel.htm"/>
    <hyperlink ref="G68" r:id="rId62" display="https://standards.buildingsmart.org/IFC/RELEASE/IFC4/ADD2_TC1/HTML/schema/ifcmeasureresource/lexical/ifclabel.htm"/>
    <hyperlink ref="G69" r:id="rId63" display="https://standards.buildingsmart.org/IFC/RELEASE/IFC4/ADD2_TC1/HTML/schema/ifcmeasureresource/lexical/ifclabel.htm"/>
    <hyperlink ref="G70" r:id="rId64" display="https://standards.buildingsmart.org/IFC/RELEASE/IFC4/ADD2_TC1/HTML/schema/ifcmeasureresource/lexical/ifclabel.htm"/>
    <hyperlink ref="G73" r:id="rId65" display="https://standards.buildingsmart.org/IFC/RELEASE/IFC4/ADD2_TC1/HTML/schema/ifcmeasureresource/lexical/ifclabel.htm"/>
    <hyperlink ref="G79" r:id="rId66" display="https://standards.buildingsmart.org/IFC/RELEASE/IFC4/ADD2_TC1/HTML/schema/ifcmeasureresource/lexical/ifclengthmeasure.htm"/>
    <hyperlink ref="G80" r:id="rId67" display="https://standards.buildingsmart.org/IFC/RELEASE/IFC4/ADD2_TC1/HTML/schema/ifcmeasureresource/lexical/ifclabel.htm"/>
    <hyperlink ref="G81" r:id="rId68" display="https://standards.buildingsmart.org/IFC/RELEASE/IFC4/ADD2_TC1/HTML/schema/ifcmeasureresource/lexical/ifclabel.htm"/>
    <hyperlink ref="G82" r:id="rId69" display="https://standards.buildingsmart.org/IFC/RELEASE/IFC4/ADD2_TC1/HTML/schema/ifcmeasureresource/lexical/ifclabel.htm"/>
    <hyperlink ref="G89" r:id="rId70" display="https://standards.buildingsmart.org/IFC/RELEASE/IFC4/ADD2_TC1/HTML/schema/ifcmeasureresource/lexical/ifcinteger.htm"/>
    <hyperlink ref="G86" r:id="rId71" display="https://standards.buildingsmart.org/IFC/RELEASE/IFC4/ADD2_TC1/HTML/schema/ifcmeasureresource/lexical/ifclabel.htm"/>
    <hyperlink ref="G87" r:id="rId72" display="https://standards.buildingsmart.org/IFC/RELEASE/IFC4/ADD2_TC1/HTML/schema/ifcmeasureresource/lexical/ifclabel.htm"/>
    <hyperlink ref="G88" r:id="rId73" display="https://standards.buildingsmart.org/IFC/RELEASE/IFC4/ADD2_TC1/HTML/schema/ifcmeasureresource/lexical/ifclabel.htm"/>
    <hyperlink ref="G90" r:id="rId74" display="https://standards.buildingsmart.org/IFC/RELEASE/IFC4/ADD2_TC1/HTML/schema/ifcmeasureresource/lexical/ifclabel.htm"/>
    <hyperlink ref="G91" r:id="rId75" display="https://standards.buildingsmart.org/IFC/RELEASE/IFC4/ADD2_TC1/HTML/schema/ifcmeasureresource/lexical/ifclabel.htm"/>
    <hyperlink ref="G92" r:id="rId76" display="https://standards.buildingsmart.org/IFC/RELEASE/IFC4/ADD2_TC1/HTML/schema/ifcmeasureresource/lexical/ifclabel.htm"/>
    <hyperlink ref="G95" r:id="rId77" display="https://standards.buildingsmart.org/IFC/RELEASE/IFC4/ADD2_TC1/HTML/schema/ifcmeasureresource/lexical/ifclabel.htm"/>
    <hyperlink ref="G98" r:id="rId78" display="https://standards.buildingsmart.org/IFC/RELEASE/IFC4/ADD2_TC1/HTML/schema/ifcmeasureresource/lexical/ifclabel.htm"/>
    <hyperlink ref="G100" r:id="rId79" display="https://standards.buildingsmart.org/IFC/RELEASE/IFC4/ADD2_TC1/HTML/schema/ifcmeasureresource/lexical/ifclabel.htm"/>
    <hyperlink ref="G101" r:id="rId80" display="https://standards.buildingsmart.org/IFC/RELEASE/IFC4/ADD2_TC1/HTML/schema/ifcmeasureresource/lexical/ifclabel.htm"/>
    <hyperlink ref="G102" r:id="rId81" display="https://standards.buildingsmart.org/IFC/RELEASE/IFC4/ADD2_TC1/HTML/schema/ifcmeasureresource/lexical/ifclabel.htm"/>
    <hyperlink ref="G103" r:id="rId82" display="https://standards.buildingsmart.org/IFC/RELEASE/IFC4/ADD2_TC1/HTML/schema/ifcmeasureresource/lexical/ifclabel.htm"/>
    <hyperlink ref="G105" r:id="rId83" display="https://standards.buildingsmart.org/IFC/RELEASE/IFC4/ADD2_TC1/HTML/schema/ifcmeasureresource/lexical/ifclabel.htm"/>
    <hyperlink ref="G106" r:id="rId84" display="https://standards.buildingsmart.org/IFC/RELEASE/IFC4/ADD2_TC1/HTML/schema/ifcmeasureresource/lexical/ifclabel.htm"/>
    <hyperlink ref="G107" r:id="rId85" display="https://standards.buildingsmart.org/IFC/RELEASE/IFC4/ADD2_TC1/HTML/schema/ifcmeasureresource/lexical/ifclabel.htm"/>
    <hyperlink ref="G109" r:id="rId86" display="https://standards.buildingsmart.org/IFC/RELEASE/IFC4/ADD2_TC1/HTML/schema/ifcmeasureresource/lexical/ifclabel.htm"/>
    <hyperlink ref="G110" r:id="rId87" display="https://standards.buildingsmart.org/IFC/RELEASE/IFC4/ADD2_TC1/HTML/schema/ifcmeasureresource/lexical/ifclabel.htm"/>
    <hyperlink ref="G113" r:id="rId88" display="https://standards.buildingsmart.org/IFC/RELEASE/IFC4/ADD2_TC1/HTML/schema/ifcmeasureresource/lexical/ifclabel.htm"/>
    <hyperlink ref="G114" r:id="rId89" display="https://standards.buildingsmart.org/IFC/RELEASE/IFC4/ADD2_TC1/HTML/schema/ifcmeasureresource/lexical/ifclabel.htm"/>
    <hyperlink ref="G119" r:id="rId90" display="https://standards.buildingsmart.org/IFC/RELEASE/IFC4/ADD2_TC1/HTML/schema/ifcmeasureresource/lexical/ifclabel.htm"/>
    <hyperlink ref="G120:G131" r:id="rId91" display="https://standards.buildingsmart.org/IFC/RELEASE/IFC4/ADD2_TC1/HTML/schema/ifcmeasureresource/lexical/ifclabel.htm"/>
    <hyperlink ref="G133" r:id="rId92" display="https://standards.buildingsmart.org/IFC/RELEASE/IFC4/ADD2_TC1/HTML/schema/ifcmeasureresource/lexical/ifclabel.htm"/>
    <hyperlink ref="G150:G151" r:id="rId93" display="https://standards.buildingsmart.org/IFC/RELEASE/IFC4/ADD2_TC1/HTML/schema/ifcmeasureresource/lexical/ifclabel.htm"/>
    <hyperlink ref="G163" r:id="rId94" display="https://standards.buildingsmart.org/IFC/RELEASE/IFC4/ADD2_TC1/HTML/schema/ifcmeasureresource/lexical/ifclabel.htm"/>
    <hyperlink ref="G166:G167" r:id="rId95" display="https://standards.buildingsmart.org/IFC/RELEASE/IFC4/ADD2_TC1/HTML/schema/ifcmeasureresource/lexical/ifclabel.htm"/>
    <hyperlink ref="G96" r:id="rId96" display="https://standards.buildingsmart.org/IFC/RELEASE/IFC4/ADD2_TC1/HTML/schema/ifcmeasureresource/lexical/ifclabel.htm"/>
    <hyperlink ref="G137" r:id="rId97" display="https://standards.buildingsmart.org/IFC/RELEASE/IFC4/ADD2_TC1/HTML/schema/ifcmeasureresource/lexical/ifclabel.htm"/>
    <hyperlink ref="G141" r:id="rId98" display="https://standards.buildingsmart.org/IFC/RELEASE/IFC4/ADD2_TC1/HTML/schema/ifcmeasureresource/lexical/ifclabel.htm"/>
    <hyperlink ref="G146" r:id="rId99" display="https://standards.buildingsmart.org/IFC/RELEASE/IFC4/ADD2_TC1/HTML/schema/ifcmeasureresource/lexical/ifclabel.htm"/>
    <hyperlink ref="G151" r:id="rId100" display="https://standards.buildingsmart.org/IFC/RELEASE/IFC4/ADD2_TC1/HTML/schema/ifcmeasureresource/lexical/ifclabel.htm"/>
    <hyperlink ref="G161" r:id="rId101" display="https://standards.buildingsmart.org/IFC/RELEASE/IFC4/ADD2_TC1/HTML/schema/ifcmeasureresource/lexical/ifclabel.htm"/>
    <hyperlink ref="G290" r:id="rId102" display="https://standards.buildingsmart.org/IFC/RELEASE/IFC4/ADD2_TC1/HTML/schema/ifcmeasureresource/lexical/ifclabel.htm"/>
    <hyperlink ref="G293" r:id="rId103" display="https://standards.buildingsmart.org/IFC/RELEASE/IFC4/ADD2_TC1/HTML/schema/ifcmeasureresource/lexical/ifclabel.htm"/>
    <hyperlink ref="G304" r:id="rId104" display="https://standards.buildingsmart.org/IFC/RELEASE/IFC4/ADD2_TC1/HTML/schema/ifcmeasureresource/lexical/ifclabel.htm"/>
    <hyperlink ref="G305" r:id="rId105" display="https://standards.buildingsmart.org/IFC/RELEASE/IFC4/ADD2_TC1/HTML/schema/ifcmeasureresource/lexical/ifclabel.htm"/>
    <hyperlink ref="G324" r:id="rId106" display="https://standards.buildingsmart.org/IFC/RELEASE/IFC4/ADD2_TC1/HTML/schema/ifcmeasureresource/lexical/ifclabel.htm"/>
    <hyperlink ref="G330" r:id="rId107" display="https://standards.buildingsmart.org/IFC/RELEASE/IFC4/ADD2_TC1/HTML/schema/ifcmeasureresource/lexical/ifclabel.htm"/>
    <hyperlink ref="G334" r:id="rId108" display="https://standards.buildingsmart.org/IFC/RELEASE/IFC4/ADD2_TC1/HTML/schema/ifcmeasureresource/lexical/ifclabel.htm"/>
    <hyperlink ref="G132" r:id="rId109" display="https://standards.buildingsmart.org/IFC/RELEASE/IFC4/ADD2_TC1/HTML/schema/ifcdatetimeresource/lexical/ifcdate.htm"/>
    <hyperlink ref="G181" r:id="rId110" display="https://standards.buildingsmart.org/IFC/RELEASE/IFC4/ADD2_TC1/HTML/schema/ifcmeasureresource/lexical/ifcboolean.htm"/>
    <hyperlink ref="G182" r:id="rId111" display="https://standards.buildingsmart.org/IFC/RELEASE/IFC4/ADD2_TC1/HTML/schema/ifcmeasureresource/lexical/ifcboolean.htm"/>
    <hyperlink ref="G257" r:id="rId112" display="https://standards.buildingsmart.org/IFC/RELEASE/IFC4/ADD2_TC1/HTML/schema/ifcmeasureresource/lexical/ifcboolean.htm"/>
    <hyperlink ref="G168" r:id="rId113" display="https://standards.buildingsmart.org/IFC/RELEASE/IFC4/ADD2_TC1/HTML/schema/ifcmeasureresource/lexical/ifclabel.htm"/>
    <hyperlink ref="G190" r:id="rId114" display="https://standards.buildingsmart.org/IFC/RELEASE/IFC4/ADD2_TC1/HTML/schema/ifcmeasureresource/lexical/ifclabel.htm"/>
    <hyperlink ref="G196" r:id="rId115" display="https://standards.buildingsmart.org/IFC/RELEASE/IFC4/ADD2_TC1/HTML/schema/ifcmeasureresource/lexical/ifclabel.htm"/>
    <hyperlink ref="G191" r:id="rId116" display="https://standards.buildingsmart.org/IFC/RELEASE/IFC4/ADD2_TC1/HTML/schema/ifcmeasureresource/lexical/ifclabel.htm"/>
    <hyperlink ref="G193" r:id="rId117" display="https://standards.buildingsmart.org/IFC/RELEASE/IFC4/ADD2_TC1/HTML/schema/ifcmeasureresource/lexical/ifclabel.htm"/>
    <hyperlink ref="G194" r:id="rId118" display="https://standards.buildingsmart.org/IFC/RELEASE/IFC4/ADD2_TC1/HTML/schema/ifcmeasureresource/lexical/ifcinteger.htm"/>
    <hyperlink ref="G223" r:id="rId119" display="https://standards.buildingsmart.org/IFC/RELEASE/IFC4/ADD2_TC1/HTML/schema/ifcmeasureresource/lexical/ifcinteger.htm"/>
    <hyperlink ref="G198" r:id="rId120" display="https://standards.buildingsmart.org/IFC/RELEASE/IFC4/ADD2_TC1/HTML/schema/ifcmeasureresource/lexical/ifcinteger.htm"/>
    <hyperlink ref="G298" r:id="rId121" display="https://standards.buildingsmart.org/IFC/RELEASE/IFC4/ADD2_TC1/HTML/schema/ifcmeasureresource/lexical/ifcinteger.htm"/>
    <hyperlink ref="G311" r:id="rId122" display="https://standards.buildingsmart.org/IFC/RELEASE/IFC4/ADD2_TC1/HTML/schema/ifcmeasureresource/lexical/ifcinteger.htm"/>
    <hyperlink ref="G319" r:id="rId123" display="https://standards.buildingsmart.org/IFC/RELEASE/IFC4/ADD2_TC1/HTML/schema/ifcmeasureresource/lexical/ifcinteger.htm"/>
    <hyperlink ref="G326" r:id="rId124" display="https://standards.buildingsmart.org/IFC/RELEASE/IFC4/ADD2_TC1/HTML/schema/ifcmeasureresource/lexical/ifcinteger.htm"/>
    <hyperlink ref="G197" r:id="rId125" display="https://standards.buildingsmart.org/IFC/RELEASE/IFC4/ADD2_TC1/HTML/schema/ifcmeasureresource/lexical/ifclabel.htm"/>
    <hyperlink ref="G333" r:id="rId126" display="https://standards.buildingsmart.org/IFC/RELEASE/IFC4/ADD2_TC1/HTML/schema/ifcmeasureresource/lexical/ifclabel.htm"/>
    <hyperlink ref="G322" r:id="rId127" display="https://standards.buildingsmart.org/IFC/RELEASE/IFC4/ADD2_TC1/HTML/schema/ifcmeasureresource/lexical/ifclabel.htm"/>
    <hyperlink ref="G332" r:id="rId128" display="https://standards.buildingsmart.org/IFC/RELEASE/IFC4/ADD2_TC1/HTML/schema/ifcmeasureresource/lexical/ifclabel.htm"/>
    <hyperlink ref="G221" r:id="rId129" display="https://standards.buildingsmart.org/IFC/RELEASE/IFC4/ADD2_TC1/HTML/schema/ifcmeasureresource/lexical/ifclabel.htm"/>
    <hyperlink ref="G235" r:id="rId130" display="https://standards.buildingsmart.org/IFC/RELEASE/IFC4/ADD2_TC1/HTML/schema/ifcmeasureresource/lexical/ifclabel.htm"/>
    <hyperlink ref="G300" r:id="rId131" display="https://standards.buildingsmart.org/IFC/RELEASE/IFC4/ADD2_TC1/HTML/schema/ifcmeasureresource/lexical/ifclabel.htm"/>
    <hyperlink ref="G328" r:id="rId132" display="https://standards.buildingsmart.org/IFC/RELEASE/IFC4/ADD2_TC1/HTML/schema/ifcmeasureresource/lexical/ifclabel.htm"/>
    <hyperlink ref="G467" r:id="rId133" display="https://standards.buildingsmart.org/IFC/RELEASE/IFC4/ADD2_TC1/HTML/schema/ifcmeasureresource/lexical/ifclabel.htm"/>
    <hyperlink ref="G470" r:id="rId134" display="https://standards.buildingsmart.org/IFC/RELEASE/IFC4/ADD2_TC1/HTML/schema/ifcmeasureresource/lexical/ifclabel.htm"/>
    <hyperlink ref="G473" r:id="rId135" display="https://standards.buildingsmart.org/IFC/RELEASE/IFC4/ADD2_TC1/HTML/schema/ifcmeasureresource/lexical/ifclabel.htm"/>
    <hyperlink ref="G477" r:id="rId136" display="https://standards.buildingsmart.org/IFC/RELEASE/IFC4/ADD2_TC1/HTML/schema/ifcmeasureresource/lexical/ifclabel.htm"/>
    <hyperlink ref="G481" r:id="rId137" display="https://standards.buildingsmart.org/IFC/RELEASE/IFC4/ADD2_TC1/HTML/schema/ifcmeasureresource/lexical/ifclabel.htm"/>
    <hyperlink ref="G108" r:id="rId138" display="https://standards.buildingsmart.org/IFC/RELEASE/IFC4/ADD2_TC1/HTML/schema/ifcdatetimeresource/lexical/ifcdate.htm"/>
    <hyperlink ref="G99" r:id="rId139" display="https://standards.buildingsmart.org/IFC/RELEASE/IFC4/ADD2_TC1/HTML/schema/ifcdatetimeresource/lexical/ifcdate.htm"/>
    <hyperlink ref="G149" r:id="rId140" display="https://standards.buildingsmart.org/IFC/RELEASE/IFC4/ADD2_TC1/HTML/schema/ifcdatetimeresource/lexical/ifcdate.htm"/>
    <hyperlink ref="G344" r:id="rId141" display="https://standards.buildingsmart.org/IFC/RELEASE/IFC4/ADD2_TC1/HTML/schema/ifcdatetimeresource/lexical/ifcdate.htm"/>
    <hyperlink ref="G155" r:id="rId142" display="https://standards.buildingsmart.org/IFC/RELEASE/IFC4/ADD2_TC1/HTML/schema/ifcmeasureresource/lexical/ifcmassmeasure.htm"/>
    <hyperlink ref="G185" r:id="rId143" display="https://standards.buildingsmart.org/IFC/RELEASE/IFC4/ADD2_TC1/HTML/schema/ifcmeasureresource/lexical/ifcmassmeasure.htm"/>
    <hyperlink ref="G259" r:id="rId144" display="https://standards.buildingsmart.org/IFC/RELEASE/IFC4/ADD2_TC1/HTML/schema/ifcmeasureresource/lexical/ifcmassmeasure.htm"/>
    <hyperlink ref="G306" r:id="rId145" display="https://standards.buildingsmart.org/IFC/RELEASE/IFC4/ADD2_TC1/HTML/schema/ifcmeasureresource/lexical/ifcmassmeasure.htm"/>
    <hyperlink ref="G192" r:id="rId146" display="https://standards.buildingsmart.org/IFC/RELEASE/IFC4/ADD2_TC1/HTML/schema/ifcmeasureresource/lexical/ifcelectriccurrentmeasure.htm"/>
    <hyperlink ref="G201" r:id="rId147" display="https://standards.buildingsmart.org/IFC/RELEASE/IFC4/ADD2_TC1/HTML/schema/ifcmeasureresource/lexical/ifcelectriccurrentmeasure.htm"/>
    <hyperlink ref="G204" r:id="rId148" display="https://standards.buildingsmart.org/IFC/RELEASE/IFC4/ADD2_TC1/HTML/schema/ifcmeasureresource/lexical/ifcelectriccurrentmeasure.htm"/>
    <hyperlink ref="G514" r:id="rId149" display="https://standards.buildingsmart.org/IFC/RELEASE/IFC4/ADD2_TC1/HTML/schema/ifcmeasureresource/lexical/ifcareameasure.htm"/>
    <hyperlink ref="G294" r:id="rId150" display="https://standards.buildingsmart.org/IFC/RELEASE/IFC4/ADD2_TC1/HTML/schema/ifcmeasureresource/lexical/ifcareameasure.htm"/>
    <hyperlink ref="G178" r:id="rId151" display="https://standards.buildingsmart.org/IFC/RELEASE/IFC4/ADD2_TC1/HTML/schema/ifcmeasureresource/lexical/ifcplaneanglemeasure.htm"/>
    <hyperlink ref="G313" r:id="rId152" display="https://standards.buildingsmart.org/IFC/RELEASE/IFC4/ADD2_TC1/HTML/schema/ifcmeasureresource/lexical/ifcplaneanglemeasure.htm"/>
    <hyperlink ref="G115" r:id="rId153" display="https://standards.buildingsmart.org/IFC/RELEASE/IFC4/ADD2_TC1/HTML/schema/ifcmeasureresource/lexical/ifclabel.htm"/>
    <hyperlink ref="G310" r:id="rId154" display="https://standards.buildingsmart.org/IFC/RELEASE/IFC4/ADD2_TC1/HTML/schema/ifcmeasureresource/lexical/ifcpowermeasure.htm"/>
    <hyperlink ref="G320" r:id="rId155" display="https://standards.buildingsmart.org/IFC/RELEASE/IFC4/ADD2_TC1/HTML/schema/ifcmeasureresource/lexical/ifcpowermeasure.htm"/>
    <hyperlink ref="G338" r:id="rId156" display="https://standards.buildingsmart.org/IFC/RELEASE/IFC4/ADD2_TC1/HTML/schema/ifcmeasureresource/lexical/ifcpowermeasure.htm"/>
    <hyperlink ref="G243" r:id="rId157" display="https://standards.buildingsmart.org/IFC/RELEASE/IFC4/ADD2_TC1/HTML/schema/ifcmeasureresource/lexical/ifcpowermeasure.htm"/>
    <hyperlink ref="G186" r:id="rId158" display="https://standards.buildingsmart.org/IFC/RELEASE/IFC4/ADD2_TC1/HTML/schema/ifcmeasureresource/lexical/ifcpowermeasure.htm"/>
    <hyperlink ref="G183" r:id="rId159" display="https://standards.buildingsmart.org/IFC/RELEASE/IFC4/ADD2_TC1/HTML/schema/ifcmeasureresource/lexical/ifcpowermeasure.htm"/>
    <hyperlink ref="G174" r:id="rId160" display="https://standards.buildingsmart.org/IFC/RELEASE/IFC4/ADD2_TC1/HTML/schema/ifcmeasureresource/lexical/ifcpowermeasure.htm"/>
    <hyperlink ref="G173" r:id="rId161" display="https://standards.buildingsmart.org/IFC/RELEASE/IFC4/ADD2_TC1/HTML/schema/ifcmeasureresource/lexical/ifclinearvelocitymeasure.htm"/>
    <hyperlink ref="G171" r:id="rId162" display="https://standards.buildingsmart.org/IFC/RELEASE/IFC4/ADD2_TC1/HTML/schema/ifcmeasureresource/lexical/ifclabel.htm"/>
    <hyperlink ref="G179" r:id="rId163" display="https://standards.buildingsmart.org/IFC/RELEASE/IFC4/ADD2_TC1/HTML/schema/ifcmeasureresource/lexical/ifclinearvelocitymeasure.htm"/>
    <hyperlink ref="G202" r:id="rId164" display="https://standards.buildingsmart.org/IFC/RELEASE/IFC4/ADD2_TC1/HTML/schema/ifcmeasureresource/lexical/ifcelectricvoltagemeasure.htm"/>
    <hyperlink ref="G203" r:id="rId165" display="https://standards.buildingsmart.org/IFC/RELEASE/IFC4/ADD2_TC1/HTML/schema/ifcmeasureresource/lexical/ifcelectricvoltagemeasure.htm"/>
    <hyperlink ref="G199" r:id="rId166" display="https://standards.buildingsmart.org/IFC/RELEASE/IFC4/ADD2_TC1/HTML/schema/ifcmeasureresource/lexical/ifcelectricvoltagemeasure.htm"/>
    <hyperlink ref="G200" r:id="rId167" display="https://standards.buildingsmart.org/IFC/RELEASE/IFC4/ADD2_TC1/HTML/schema/ifcmeasureresource/lexical/ifcelectricvoltagemeasure.htm"/>
    <hyperlink ref="G246" r:id="rId168" display="https://standards.buildingsmart.org/IFC/RELEASE/IFC4/ADD2_TC1/HTML/schema/ifcmeasureresource/lexical/ifcelectricchargemeasure.htm"/>
    <hyperlink ref="G222" r:id="rId169" display="https://standards.buildingsmart.org/IFC/RELEASE/IFC4/ADD2_TC1/HTML/schema/ifcmeasureresource/lexical/ifclabel.htm"/>
    <hyperlink ref="G226" r:id="rId170" display="https://standards.buildingsmart.org/IFC/RELEASE/IFC4/ADD2_TC1/HTML/schema/ifcmeasureresource/lexical/ifclabel.htm"/>
    <hyperlink ref="G224" r:id="rId171" display="https://standards.buildingsmart.org/IFC/RELEASE/IFC4/ADD2_TC1/HTML/schema/ifcmeasureresource/lexical/ifclabel.htm"/>
    <hyperlink ref="G225" r:id="rId172" display="https://standards.buildingsmart.org/IFC/RELEASE/IFC4/ADD2_TC1/HTML/schema/ifcmeasureresource/lexical/ifclabel.htm"/>
    <hyperlink ref="G232" r:id="rId173" display="https://standards.buildingsmart.org/IFC/RELEASE/IFC4/ADD2_TC1/HTML/schema/ifcmeasureresource/lexical/ifclabel.htm"/>
    <hyperlink ref="G233" r:id="rId174" display="https://standards.buildingsmart.org/IFC/RELEASE/IFC4/ADD2_TC1/HTML/schema/ifcmeasureresource/lexical/ifclabel.htm"/>
    <hyperlink ref="G239" r:id="rId175" display="https://standards.buildingsmart.org/IFC/RELEASE/IFC4/ADD2_TC1/HTML/schema/ifcmeasureresource/lexical/ifcinteger.htm"/>
    <hyperlink ref="G237" r:id="rId176" display="https://standards.buildingsmart.org/IFC/RELEASE/IFC4/ADD2_TC1/HTML/schema/ifcmeasureresource/lexical/ifclabel.htm"/>
    <hyperlink ref="G241" r:id="rId177" display="https://standards.buildingsmart.org/IFC/RELEASE/IFC4/ADD2_TC1/HTML/schema/ifcmeasureresource/lexical/ifclabel.htm"/>
    <hyperlink ref="G245" r:id="rId178" display="https://standards.buildingsmart.org/IFC/RELEASE/IFC4/ADD2_TC1/HTML/schema/ifcmeasureresource/lexical/ifcinteger.htm"/>
    <hyperlink ref="G76" r:id="rId179" display="https://standards.buildingsmart.org/IFC/RELEASE/IFC4/ADD2_TC1/HTML/schema/ifcmeasureresource/lexical/ifclabel.htm"/>
    <hyperlink ref="G250" r:id="rId180" display="https://standards.buildingsmart.org/IFC/RELEASE/IFC4/ADD2_TC1/HTML/schema/ifcmeasureresource/lexical/ifclabel.htm"/>
    <hyperlink ref="G251" r:id="rId181" display="https://standards.buildingsmart.org/IFC/RELEASE/IFC4/ADD2_TC1/HTML/schema/ifcmeasureresource/lexical/ifclabel.htm"/>
    <hyperlink ref="G253" r:id="rId182" display="https://standards.buildingsmart.org/IFC/RELEASE/IFC4/ADD2_TC1/HTML/schema/ifcmeasureresource/lexical/ifclabel.htm"/>
    <hyperlink ref="G255" r:id="rId183" display="https://standards.buildingsmart.org/IFC/RELEASE/IFC4/ADD2_TC1/HTML/schema/ifcmeasureresource/lexical/ifclabel.htm"/>
    <hyperlink ref="G256" r:id="rId184" display="https://standards.buildingsmart.org/IFC/RELEASE/IFC4/ADD2_TC1/HTML/schema/ifcmeasureresource/lexical/ifclabel.htm"/>
    <hyperlink ref="G261" r:id="rId185" display="https://standards.buildingsmart.org/IFC/RELEASE/IFC4/ADD2_TC1/HTML/schema/ifcmeasureresource/lexical/ifclabel.htm"/>
    <hyperlink ref="G263" r:id="rId186" display="https://standards.buildingsmart.org/IFC/RELEASE/IFC4/ADD2_TC1/HTML/schema/ifcmeasureresource/lexical/ifcinteger.htm"/>
    <hyperlink ref="G264" r:id="rId187" display="https://standards.buildingsmart.org/IFC/RELEASE/IFC4/ADD2_TC1/HTML/schema/ifcmeasureresource/lexical/ifcpositivelengthmeasure.htm"/>
    <hyperlink ref="G266" r:id="rId188" display="https://standards.buildingsmart.org/IFC/RELEASE/IFC4/ADD2_TC1/HTML/schema/ifcmeasureresource/lexical/ifcthermaltransmittancemeasure.htm"/>
    <hyperlink ref="G268" r:id="rId189" display="https://standards.buildingsmart.org/IFC/RELEASE/IFC4/ADD2_TC1/HTML/schema/ifcmeasureresource/lexical/ifclabel.htm"/>
    <hyperlink ref="G273" r:id="rId190" display="https://standards.buildingsmart.org/IFC/RELEASE/IFC4/ADD2_TC1/HTML/schema/ifcmeasureresource/lexical/ifclabel.htm"/>
    <hyperlink ref="G274:G277" r:id="rId191" display="https://standards.buildingsmart.org/IFC/RELEASE/IFC4/ADD2_TC1/HTML/schema/ifcmeasureresource/lexical/ifclabel.htm"/>
    <hyperlink ref="G280" r:id="rId192" display="https://standards.buildingsmart.org/IFC/RELEASE/IFC4/ADD2_TC1/HTML/schema/ifcmeasureresource/lexical/ifclabel.htm"/>
    <hyperlink ref="G283" r:id="rId193" display="https://standards.buildingsmart.org/IFC/RELEASE/IFC4/ADD2_TC1/HTML/schema/ifcmeasureresource/lexical/ifclabel.htm"/>
    <hyperlink ref="G284:G287" r:id="rId194" display="https://standards.buildingsmart.org/IFC/RELEASE/IFC4/ADD2_TC1/HTML/schema/ifcmeasureresource/lexical/ifclabel.htm"/>
    <hyperlink ref="G282" r:id="rId195" display="https://standards.buildingsmart.org/IFC/RELEASE/IFC4/ADD2_TC1/HTML/schema/ifcmeasureresource/lexical/ifclabel.htm"/>
    <hyperlink ref="G289" r:id="rId196" display="https://standards.buildingsmart.org/IFC/RELEASE/IFC4/ADD2_TC1/HTML/schema/ifcmeasureresource/lexical/ifclabel.htm"/>
    <hyperlink ref="G296" r:id="rId197" display="https://standards.buildingsmart.org/IFC/RELEASE/IFC4/ADD2_TC1/HTML/schema/ifcmeasureresource/lexical/ifclabel.htm"/>
    <hyperlink ref="G312" r:id="rId198" display="https://standards.buildingsmart.org/IFC/RELEASE/IFC4/ADD2_TC1/HTML/schema/ifcmeasureresource/lexical/ifclabel.htm"/>
    <hyperlink ref="G308" r:id="rId199" display="https://standards.buildingsmart.org/IFC/RELEASE/IFC4/ADD2_TC1/HTML/schema/ifcmeasureresource/lexical/ifclabel.htm"/>
    <hyperlink ref="G309" r:id="rId200" display="https://standards.buildingsmart.org/IFC/RELEASE/IFC4/ADD2_TC1/HTML/schema/ifcmeasureresource/lexical/ifcinteger.htm"/>
    <hyperlink ref="G301" r:id="rId201" display="https://standards.buildingsmart.org/IFC/RELEASE/IFC4/ADD2_TC1/HTML/schema/ifcmeasureresource/lexical/ifclabel.htm"/>
    <hyperlink ref="G318" r:id="rId202" display="https://standards.buildingsmart.org/IFC/RELEASE/IFC4/ADD2_TC1/HTML/schema/ifcmeasureresource/lexical/ifcinteger.htm"/>
    <hyperlink ref="G317" r:id="rId203" display="https://standards.buildingsmart.org/IFC/RELEASE/IFC4/ADD2_TC1/HTML/schema/ifcmeasureresource/lexical/ifclabel.htm"/>
    <hyperlink ref="G335" r:id="rId204" display="https://standards.buildingsmart.org/IFC/RELEASE/IFC4/ADD2_TC1/HTML/schema/ifcmeasureresource/lexical/ifclabel.htm"/>
    <hyperlink ref="G342" r:id="rId205" display="https://standards.buildingsmart.org/IFC/RELEASE/IFC4/ADD2_TC1/HTML/schema/ifcmeasureresource/lexical/ifclabel.htm"/>
    <hyperlink ref="G341" r:id="rId206" display="https://standards.buildingsmart.org/IFC/RELEASE/IFC4/ADD2_TC1/HTML/schema/ifcmeasureresource/lexical/ifclabel.htm"/>
    <hyperlink ref="G340" r:id="rId207" display="https://standards.buildingsmart.org/IFC/RELEASE/IFC4/ADD2_TC1/HTML/schema/ifcmeasureresource/lexical/ifclabel.htm"/>
    <hyperlink ref="G343" r:id="rId208" display="https://standards.buildingsmart.org/IFC/RELEASE/IFC4/ADD2_TC1/HTML/schema/ifcmeasureresource/lexical/ifclabel.htm"/>
    <hyperlink ref="G337" r:id="rId209" display="https://standards.buildingsmart.org/IFC/RELEASE/IFC4/ADD2_TC1/HTML/schema/ifcmeasureresource/lexical/ifcinteger.htm"/>
    <hyperlink ref="G346" r:id="rId210" display="https://standards.buildingsmart.org/IFC/RELEASE/IFC4/ADD2_TC1/HTML/schema/ifcmeasureresource/lexical/ifclabel.htm"/>
    <hyperlink ref="G351" r:id="rId211" display="https://standards.buildingsmart.org/IFC/RELEASE/IFC4/ADD2_TC1/HTML/schema/ifcmeasureresource/lexical/ifclabel.htm"/>
    <hyperlink ref="G325" r:id="rId212" display="https://standards.buildingsmart.org/IFC/RELEASE/IFC4/ADD2_TC1/HTML/schema/ifcmeasureresource/lexical/ifclabel.htm"/>
    <hyperlink ref="G315" r:id="rId213" display="https://standards.buildingsmart.org/IFC/RELEASE/IFC4/ADD2_TC1/HTML/schema/ifcmeasureresource/lexical/ifclabel.htm"/>
    <hyperlink ref="G375" r:id="rId214" display="https://standards.buildingsmart.org/IFC/RELEASE/IFC4/ADD2_TC1/HTML/schema/ifcmeasureresource/lexical/ifclabel.htm"/>
    <hyperlink ref="G448" r:id="rId215" display="https://standards.buildingsmart.org/IFC/RELEASE/IFC4/ADD2_TC1/HTML/schema/ifcmeasureresource/lexical/ifclinearvelocitymeasure.htm"/>
    <hyperlink ref="G443" r:id="rId216" display="https://standards.buildingsmart.org/IFC/RELEASE/IFC4/ADD2_TC1/HTML/schema/ifcmeasureresource/lexical/ifclinearvelocitymeasure.htm"/>
    <hyperlink ref="G492" r:id="rId217" display="https://standards.buildingsmart.org/IFC/RELEASE/IFC4/ADD2_TC1/HTML/schema/ifcmeasureresource/lexical/ifclinearvelocitymeasure.htm"/>
    <hyperlink ref="G272" r:id="rId218" display="https://standards.buildingsmart.org/IFC/RELEASE/IFC4/ADD2_TC1/HTML/schema/ifcmeasureresource/lexical/ifcpositivelengthmeasure.htm"/>
    <hyperlink ref="G279" r:id="rId219" display="https://standards.buildingsmart.org/IFC/RELEASE/IFC4/ADD2_TC1/HTML/schema/ifcmeasureresource/lexical/ifcpositivelengthmeasure.htm"/>
    <hyperlink ref="G302:G303" r:id="rId220" display="https://standards.buildingsmart.org/IFC/RELEASE/IFC4/ADD2_TC1/HTML/schema/ifcmeasureresource/lexical/ifcpositivelengthmeasure.htm"/>
    <hyperlink ref="G314" r:id="rId221" display="https://standards.buildingsmart.org/IFC/RELEASE/IFC4/ADD2_TC1/HTML/schema/ifcmeasureresource/lexical/ifcpositivelengthmeasure.htm"/>
    <hyperlink ref="G348" r:id="rId222" display="https://standards.buildingsmart.org/IFC/RELEASE/IFC4/ADD2_TC1/HTML/schema/ifcmeasureresource/lexical/ifcpositivelengthmeasure.htm"/>
    <hyperlink ref="G248" r:id="rId223" display="https://standards.buildingsmart.org/IFC/RELEASE/IFC4/ADD2_TC1/HTML/schema/ifcmeasureresource/lexical/ifcpositivelengthmeasure.htm"/>
    <hyperlink ref="G229:G230" r:id="rId224" display="https://standards.buildingsmart.org/IFC/RELEASE/IFC4/ADD2_TC1/HTML/schema/ifcmeasureresource/lexical/ifcpositivelengthmeasure.htm"/>
    <hyperlink ref="G176:G177" r:id="rId225" display="https://standards.buildingsmart.org/IFC/RELEASE/IFC4/ADD2_TC1/HTML/schema/ifcmeasureresource/lexical/ifcpositivelengthmeasure.htm"/>
    <hyperlink ref="G172" r:id="rId226" display="https://standards.buildingsmart.org/IFC/RELEASE/IFC4/ADD2_TC1/HTML/schema/ifcmeasureresource/lexical/ifcpositivelengthmeasure.htm"/>
    <hyperlink ref="G170" r:id="rId227" display="https://standards.buildingsmart.org/IFC/RELEASE/IFC4/ADD2_TC1/HTML/schema/ifcmeasureresource/lexical/ifcpositivelengthmeasure.htm"/>
    <hyperlink ref="G162" r:id="rId228" display="https://standards.buildingsmart.org/IFC/RELEASE/IFC4/ADD2_TC1/HTML/schema/ifcmeasureresource/lexical/ifcpositivelengthmeasure.htm"/>
    <hyperlink ref="G158:G160" r:id="rId229" display="https://standards.buildingsmart.org/IFC/RELEASE/IFC4/ADD2_TC1/HTML/schema/ifcmeasureresource/lexical/ifcpositivelengthmeasure.htm"/>
    <hyperlink ref="G152:G154" r:id="rId230" display="https://standards.buildingsmart.org/IFC/RELEASE/IFC4/ADD2_TC1/HTML/schema/ifcmeasureresource/lexical/ifcpositivelengthmeasure.htm"/>
    <hyperlink ref="G145" r:id="rId231" display="https://standards.buildingsmart.org/IFC/RELEASE/IFC4/ADD2_TC1/HTML/schema/ifcmeasureresource/lexical/ifcpositivelengthmeasure.htm"/>
    <hyperlink ref="G140" r:id="rId232" display="https://standards.buildingsmart.org/IFC/RELEASE/IFC4/ADD2_TC1/HTML/schema/ifcmeasureresource/lexical/ifcpositivelengthmeasure.htm"/>
    <hyperlink ref="G136" r:id="rId233" display="https://standards.buildingsmart.org/IFC/RELEASE/IFC4/ADD2_TC1/HTML/schema/ifcmeasureresource/lexical/ifcpositivelengthmeasure.htm"/>
    <hyperlink ref="G116:G118" r:id="rId234" display="https://standards.buildingsmart.org/IFC/RELEASE/IFC4/ADD2_TC1/HTML/schema/ifcmeasureresource/lexical/ifcpositivelengthmeasure.htm"/>
    <hyperlink ref="G104" r:id="rId235" display="https://standards.buildingsmart.org/IFC/RELEASE/IFC4/ADD2_TC1/HTML/schema/ifcmeasureresource/lexical/ifcpositivelengthmeasure.htm"/>
    <hyperlink ref="G97" r:id="rId236" display="https://standards.buildingsmart.org/IFC/RELEASE/IFC4/ADD2_TC1/HTML/schema/ifcmeasureresource/lexical/ifcpositivelengthmeasure.htm"/>
    <hyperlink ref="G85" r:id="rId237" display="https://standards.buildingsmart.org/IFC/RELEASE/IFC4/ADD2_TC1/HTML/schema/ifcmeasureresource/lexical/ifcpositivelengthmeasure.htm"/>
    <hyperlink ref="G373" r:id="rId238" display="https://standards.buildingsmart.org/IFC/RELEASE/IFC4/ADD2_TC1/HTML/schema/ifcmeasureresource/lexical/ifclabel.htm"/>
    <hyperlink ref="G374" r:id="rId239" display="https://standards.buildingsmart.org/IFC/RELEASE/IFC4/ADD2_TC1/HTML/schema/ifcmeasureresource/lexical/ifclabel.htm"/>
    <hyperlink ref="G376" r:id="rId240" display="https://standards.buildingsmart.org/IFC/RELEASE/IFC4/ADD2_TC1/HTML/schema/ifcmeasureresource/lexical/ifclabel.htm"/>
    <hyperlink ref="G377" r:id="rId241" display="https://standards.buildingsmart.org/IFC/RELEASE/IFC4/ADD2_TC1/HTML/schema/ifcmeasureresource/lexical/ifclabel.htm"/>
    <hyperlink ref="G378" r:id="rId242" display="https://standards.buildingsmart.org/IFC/RELEASE/IFC4/ADD2_TC1/HTML/schema/ifcmeasureresource/lexical/ifclabel.htm"/>
    <hyperlink ref="G379" r:id="rId243" display="https://standards.buildingsmart.org/IFC/RELEASE/IFC4/ADD2_TC1/HTML/schema/ifcmeasureresource/lexical/ifclabel.htm"/>
    <hyperlink ref="G380" r:id="rId244" display="https://standards.buildingsmart.org/IFC/RELEASE/IFC4/ADD2_TC1/HTML/schema/ifcmeasureresource/lexical/ifclabel.htm"/>
    <hyperlink ref="G381" r:id="rId245" display="https://standards.buildingsmart.org/IFC/RELEASE/IFC4/ADD2_TC1/HTML/schema/ifcmeasureresource/lexical/ifclabel.htm"/>
    <hyperlink ref="G384" r:id="rId246" display="https://standards.buildingsmart.org/IFC/RELEASE/IFC4/ADD2_TC1/HTML/schema/ifcmeasureresource/lexical/ifclabel.htm"/>
    <hyperlink ref="G392" r:id="rId247" display="https://standards.buildingsmart.org/IFC/RELEASE/IFC4/ADD2_TC1/HTML/schema/ifcmeasureresource/lexical/ifclabel.htm"/>
    <hyperlink ref="G402" r:id="rId248" display="https://standards.buildingsmart.org/IFC/RELEASE/IFC4/ADD2_TC1/HTML/schema/ifcmeasureresource/lexical/ifclabel.htm"/>
    <hyperlink ref="G387" r:id="rId249" display="https://standards.buildingsmart.org/IFC/RELEASE/IFC4/ADD2_TC1/HTML/schema/ifcmeasureresource/lexical/ifclabel.htm"/>
    <hyperlink ref="G388" r:id="rId250" display="https://standards.buildingsmart.org/IFC/RELEASE/IFC4/ADD2_TC1/HTML/schema/ifcmeasureresource/lexical/ifclabel.htm"/>
    <hyperlink ref="G396" r:id="rId251" display="https://standards.buildingsmart.org/IFC/RELEASE/IFC4/ADD2_TC1/HTML/schema/ifcmeasureresource/lexical/ifclabel.htm"/>
    <hyperlink ref="G397" r:id="rId252" display="https://standards.buildingsmart.org/IFC/RELEASE/IFC4/ADD2_TC1/HTML/schema/ifcmeasureresource/lexical/ifclabel.htm"/>
    <hyperlink ref="G405" r:id="rId253" display="https://standards.buildingsmart.org/IFC/RELEASE/IFC4/ADD2_TC1/HTML/schema/ifcmeasureresource/lexical/ifclabel.htm"/>
    <hyperlink ref="G406" r:id="rId254" display="https://standards.buildingsmart.org/IFC/RELEASE/IFC4/ADD2_TC1/HTML/schema/ifcmeasureresource/lexical/ifclabel.htm"/>
    <hyperlink ref="G416" r:id="rId255" display="https://standards.buildingsmart.org/IFC/RELEASE/IFC4/ADD2_TC1/HTML/schema/ifcmeasureresource/lexical/ifclabel.htm"/>
    <hyperlink ref="G417" r:id="rId256" display="https://standards.buildingsmart.org/IFC/RELEASE/IFC4/ADD2_TC1/HTML/schema/ifcmeasureresource/lexical/ifclabel.htm"/>
    <hyperlink ref="G385" r:id="rId257" display="https://standards.buildingsmart.org/IFC/RELEASE/IFC4/ADD2_TC1/HTML/schema/ifcmeasureresource/lexical/ifclabel.htm"/>
    <hyperlink ref="G386" r:id="rId258" display="https://standards.buildingsmart.org/IFC/RELEASE/IFC4/ADD2_TC1/HTML/schema/ifcmeasureresource/lexical/ifclabel.htm"/>
    <hyperlink ref="G393" r:id="rId259" display="https://standards.buildingsmart.org/IFC/RELEASE/IFC4/ADD2_TC1/HTML/schema/ifcmeasureresource/lexical/ifclabel.htm"/>
    <hyperlink ref="G394" r:id="rId260" display="https://standards.buildingsmart.org/IFC/RELEASE/IFC4/ADD2_TC1/HTML/schema/ifcmeasureresource/lexical/ifclabel.htm"/>
    <hyperlink ref="G403" r:id="rId261" display="https://standards.buildingsmart.org/IFC/RELEASE/IFC4/ADD2_TC1/HTML/schema/ifcmeasureresource/lexical/ifclabel.htm"/>
    <hyperlink ref="G404" r:id="rId262" display="https://standards.buildingsmart.org/IFC/RELEASE/IFC4/ADD2_TC1/HTML/schema/ifcmeasureresource/lexical/ifclabel.htm"/>
    <hyperlink ref="G413" r:id="rId263" display="https://standards.buildingsmart.org/IFC/RELEASE/IFC4/ADD2_TC1/HTML/schema/ifcmeasureresource/lexical/ifclabel.htm"/>
    <hyperlink ref="G395" r:id="rId264" display="https://standards.buildingsmart.org/IFC/RELEASE/IFC4/ADD2_TC1/HTML/schema/ifcmeasureresource/lexical/ifclabel.htm"/>
    <hyperlink ref="G383" r:id="rId265" display="https://standards.buildingsmart.org/IFC/RELEASE/IFC4/ADD2_TC1/HTML/schema/ifcmeasureresource/lexical/ifclabel.htm"/>
    <hyperlink ref="G391" r:id="rId266" display="https://standards.buildingsmart.org/IFC/RELEASE/IFC4/ADD2_TC1/HTML/schema/ifcmeasureresource/lexical/ifclabel.htm"/>
    <hyperlink ref="G409" r:id="rId267" display="https://standards.buildingsmart.org/IFC/RELEASE/IFC4/ADD2_TC1/HTML/schema/ifcmeasureresource/lexical/ifclabel.htm"/>
    <hyperlink ref="G372" r:id="rId268" display="https://standards.buildingsmart.org/IFC/RELEASE/IFC4/ADD2_TC1/HTML/schema/ifcmeasureresource/lexical/ifclabel.htm"/>
    <hyperlink ref="G401" r:id="rId269" display="https://standards.buildingsmart.org/IFC/RELEASE/IFC4/ADD2_TC1/HTML/schema/ifcmeasureresource/lexical/ifclabel.htm"/>
    <hyperlink ref="G400" r:id="rId270" display="https://standards.buildingsmart.org/IFC/RELEASE/IFC4/ADD2_TC1/HTML/schema/ifcmeasureresource/lexical/ifclabel.htm"/>
    <hyperlink ref="G415" r:id="rId271" display="https://standards.buildingsmart.org/IFC/RELEASE/IFC4/ADD2_TC1/HTML/schema/ifcmeasureresource/lexical/ifclabel.htm"/>
    <hyperlink ref="G418" r:id="rId272" display="https://standards.buildingsmart.org/IFC/RELEASE/IFC4/ADD2_TC1/HTML/schema/ifcmeasureresource/lexical/ifclabel.htm"/>
    <hyperlink ref="G420" r:id="rId273" display="https://standards.buildingsmart.org/IFC/RELEASE/IFC4/ADD2_TC1/HTML/schema/ifcmeasureresource/lexical/ifclabel.htm"/>
    <hyperlink ref="G424" r:id="rId274" display="https://standards.buildingsmart.org/IFC/RELEASE/IFC4/ADD2_TC1/HTML/schema/ifcmeasureresource/lexical/ifclabel.htm"/>
    <hyperlink ref="G430" r:id="rId275" display="https://standards.buildingsmart.org/IFC/RELEASE/IFC4/ADD2_TC1/HTML/schema/ifcmeasureresource/lexical/ifclabel.htm"/>
    <hyperlink ref="G412" r:id="rId276" display="https://standards.buildingsmart.org/IFC/RELEASE/IFC4/ADD2_TC1/HTML/schema/ifcmeasureresource/lexical/ifcinteger.htm"/>
    <hyperlink ref="G421" r:id="rId277" display="https://standards.buildingsmart.org/IFC/RELEASE/IFC4/ADD2_TC1/HTML/schema/ifcmeasureresource/lexical/ifcinteger.htm"/>
    <hyperlink ref="G427" r:id="rId278" display="https://standards.buildingsmart.org/IFC/RELEASE/IFC4/ADD2_TC1/HTML/schema/ifcmeasureresource/lexical/ifcinteger.htm"/>
    <hyperlink ref="G442" r:id="rId279" display="https://standards.buildingsmart.org/IFC/RELEASE/IFC4/ADD2_TC1/HTML/schema/ifcmeasureresource/lexical/ifclabel.htm"/>
    <hyperlink ref="G447" r:id="rId280" display="https://standards.buildingsmart.org/IFC/RELEASE/IFC4/ADD2_TC1/HTML/schema/ifcmeasureresource/lexical/ifclabel.htm"/>
    <hyperlink ref="G496" r:id="rId281" display="https://standards.buildingsmart.org/IFC/RELEASE/IFC4/ADD2_TC1/HTML/schema/ifcmeasureresource/lexical/ifcinteger.htm"/>
    <hyperlink ref="G414" r:id="rId282" display="https://standards.buildingsmart.org/IFC/RELEASE/IFC4/ADD2_TC1/HTML/schema/ifcmeasureresource/lexical/ifcpositivelengthmeasure.htm"/>
    <hyperlink ref="G440" r:id="rId283" display="https://standards.buildingsmart.org/IFC/RELEASE/IFC4/ADD2_TC1/HTML/schema/ifcmeasureresource/lexical/ifclabel.htm"/>
    <hyperlink ref="G426" r:id="rId284" display="https://standards.buildingsmart.org/IFC/RELEASE/IFC4/ADD2_TC1/HTML/schema/ifcmeasureresource/lexical/ifcpositivelengthmeasure.htm"/>
    <hyperlink ref="G429" r:id="rId285" display="https://standards.buildingsmart.org/IFC/RELEASE/IFC4/ADD2_TC1/HTML/schema/ifcmeasureresource/lexical/ifcpositivelengthmeasure.htm"/>
    <hyperlink ref="G439" r:id="rId286" display="https://standards.buildingsmart.org/IFC/RELEASE/IFC4/ADD2_TC1/HTML/schema/ifcmeasureresource/lexical/ifcpositivelengthmeasure.htm"/>
    <hyperlink ref="G450:G451" r:id="rId287" display="https://standards.buildingsmart.org/IFC/RELEASE/IFC4/ADD2_TC1/HTML/schema/ifcmeasureresource/lexical/ifcpositivelengthmeasure.htm"/>
    <hyperlink ref="G459" r:id="rId288" display="https://standards.buildingsmart.org/IFC/RELEASE/IFC4/ADD2_TC1/HTML/schema/ifcmeasureresource/lexical/ifcpositivelengthmeasure.htm"/>
    <hyperlink ref="G462" r:id="rId289" display="https://standards.buildingsmart.org/IFC/RELEASE/IFC4/ADD2_TC1/HTML/schema/ifcmeasureresource/lexical/ifcpositivelengthmeasure.htm"/>
    <hyperlink ref="G466" r:id="rId290" display="https://standards.buildingsmart.org/IFC/RELEASE/IFC4/ADD2_TC1/HTML/schema/ifcmeasureresource/lexical/ifcpositivelengthmeasure.htm"/>
    <hyperlink ref="G469" r:id="rId291" display="https://standards.buildingsmart.org/IFC/RELEASE/IFC4/ADD2_TC1/HTML/schema/ifcmeasureresource/lexical/ifcpositivelengthmeasure.htm"/>
    <hyperlink ref="G472" r:id="rId292" display="https://standards.buildingsmart.org/IFC/RELEASE/IFC4/ADD2_TC1/HTML/schema/ifcmeasureresource/lexical/ifcpositivelengthmeasure.htm"/>
    <hyperlink ref="G476" r:id="rId293" display="https://standards.buildingsmart.org/IFC/RELEASE/IFC4/ADD2_TC1/HTML/schema/ifcmeasureresource/lexical/ifcpositivelengthmeasure.htm"/>
    <hyperlink ref="G480" r:id="rId294" display="https://standards.buildingsmart.org/IFC/RELEASE/IFC4/ADD2_TC1/HTML/schema/ifcmeasureresource/lexical/ifcpositivelengthmeasure.htm"/>
    <hyperlink ref="G486:G487" r:id="rId295" display="https://standards.buildingsmart.org/IFC/RELEASE/IFC4/ADD2_TC1/HTML/schema/ifcmeasureresource/lexical/ifcpositivelengthmeasure.htm"/>
    <hyperlink ref="G441" r:id="rId296" display="https://standards.buildingsmart.org/IFC/RELEASE/IFC4/ADD2_TC1/HTML/schema/ifcmeasureresource/lexical/ifclabel.htm"/>
    <hyperlink ref="G444" r:id="rId297" display="https://standards.buildingsmart.org/IFC/RELEASE/IFC4/ADD2_TC1/HTML/schema/ifcmeasureresource/lexical/ifclabel.htm"/>
    <hyperlink ref="G446" r:id="rId298" display="https://standards.buildingsmart.org/IFC/RELEASE/IFC4/ADD2_TC1/HTML/schema/ifcmeasureresource/lexical/ifclabel.htm"/>
    <hyperlink ref="G449" r:id="rId299" display="https://standards.buildingsmart.org/IFC/RELEASE/IFC4/ADD2_TC1/HTML/schema/ifcmeasureresource/lexical/ifclabel.htm"/>
    <hyperlink ref="G452" r:id="rId300" display="https://standards.buildingsmart.org/IFC/RELEASE/IFC4/ADD2_TC1/HTML/schema/ifcmeasureresource/lexical/ifcinteger.htm"/>
    <hyperlink ref="G453" r:id="rId301" display="https://standards.buildingsmart.org/IFC/RELEASE/IFC4/ADD2_TC1/HTML/schema/ifcmeasureresource/lexical/ifcpositivelengthmeasure.htm"/>
    <hyperlink ref="G454:G455" r:id="rId302" display="https://standards.buildingsmart.org/IFC/RELEASE/IFC4/ADD2_TC1/HTML/schema/ifcmeasureresource/lexical/ifcpositivelengthmeasure.htm"/>
    <hyperlink ref="G456" r:id="rId303" display="https://standards.buildingsmart.org/IFC/RELEASE/IFC4/ADD2_TC1/HTML/schema/ifcmeasureresource/lexical/ifclabel.htm"/>
    <hyperlink ref="G457" r:id="rId304" display="https://standards.buildingsmart.org/IFC/RELEASE/IFC4/ADD2_TC1/HTML/schema/ifcmeasureresource/lexical/ifclabel.htm"/>
    <hyperlink ref="G460" r:id="rId305" display="https://standards.buildingsmart.org/IFC/RELEASE/IFC4/ADD2_TC1/HTML/schema/ifcmeasureresource/lexical/ifclabel.htm"/>
    <hyperlink ref="G463" r:id="rId306" display="https://standards.buildingsmart.org/IFC/RELEASE/IFC4/ADD2_TC1/HTML/schema/ifcmeasureresource/lexical/ifclabel.htm"/>
    <hyperlink ref="G475" r:id="rId307" display="https://standards.buildingsmart.org/IFC/RELEASE/IFC4/ADD2_TC1/HTML/schema/ifcmeasureresource/lexical/ifclabel.htm"/>
    <hyperlink ref="G479" r:id="rId308" display="https://standards.buildingsmart.org/IFC/RELEASE/IFC4/ADD2_TC1/HTML/schema/ifcmeasureresource/lexical/ifclabel.htm"/>
    <hyperlink ref="G482" r:id="rId309" display="https://standards.buildingsmart.org/IFC/RELEASE/IFC4/ADD2_TC1/HTML/schema/ifcmeasureresource/lexical/ifclabel.htm"/>
    <hyperlink ref="G483" r:id="rId310" display="https://standards.buildingsmart.org/IFC/RELEASE/IFC4/ADD2_TC1/HTML/schema/ifcmeasureresource/lexical/ifclabel.htm"/>
    <hyperlink ref="G484" r:id="rId311" display="https://standards.buildingsmart.org/IFC/RELEASE/IFC4/ADD2_TC1/HTML/schema/ifcmeasureresource/lexical/ifclabel.htm"/>
    <hyperlink ref="G488" r:id="rId312" display="https://standards.buildingsmart.org/IFC/RELEASE/IFC4/ADD2_TC1/HTML/schema/ifcmeasureresource/lexical/ifclabel.htm"/>
    <hyperlink ref="G494" r:id="rId313" display="https://standards.buildingsmart.org/IFC/RELEASE/IFC4/ADD2_TC1/HTML/schema/ifcmeasureresource/lexical/ifclabel.htm"/>
    <hyperlink ref="G489" r:id="rId314" display="https://standards.buildingsmart.org/IFC/RELEASE/IFC4/ADD2_TC1/HTML/schema/ifcmeasureresource/lexical/ifclabel.htm"/>
    <hyperlink ref="G490" r:id="rId315" display="https://standards.buildingsmart.org/IFC/RELEASE/IFC4/ADD2_TC1/HTML/schema/ifcmeasureresource/lexical/ifclabel.htm"/>
    <hyperlink ref="G491" r:id="rId316" display="https://standards.buildingsmart.org/IFC/RELEASE/IFC4/ADD2_TC1/HTML/schema/ifcmeasureresource/lexical/ifclabel.htm"/>
    <hyperlink ref="G498" r:id="rId317" display="https://standards.buildingsmart.org/IFC/RELEASE/IFC4/ADD2_TC1/HTML/schema/ifcmeasureresource/lexical/ifclabel.htm"/>
    <hyperlink ref="G499" r:id="rId318" display="https://standards.buildingsmart.org/IFC/RELEASE/IFC4/ADD2_TC1/HTML/schema/ifcmeasureresource/lexical/ifclabel.htm"/>
    <hyperlink ref="G500" r:id="rId319" display="https://standards.buildingsmart.org/IFC/RELEASE/IFC4/ADD2_TC1/HTML/schema/ifcmeasureresource/lexical/ifclabel.htm"/>
    <hyperlink ref="G501" r:id="rId320" display="https://standards.buildingsmart.org/IFC/RELEASE/IFC4/ADD2_TC1/HTML/schema/ifcmeasureresource/lexical/ifclabel.htm"/>
    <hyperlink ref="G503" r:id="rId321" display="https://standards.buildingsmart.org/IFC/RELEASE/IFC4/ADD2_TC1/HTML/schema/ifcmeasureresource/lexical/ifclabel.htm"/>
    <hyperlink ref="G504" r:id="rId322" display="https://standards.buildingsmart.org/IFC/RELEASE/IFC4/ADD2_TC1/HTML/schema/ifcmeasureresource/lexical/ifclabel.htm"/>
    <hyperlink ref="G505" r:id="rId323" display="https://standards.buildingsmart.org/IFC/RELEASE/IFC4/ADD2_TC1/HTML/schema/ifcmeasureresource/lexical/ifclabel.htm"/>
    <hyperlink ref="G511" r:id="rId324" display="https://standards.buildingsmart.org/IFC/RELEASE/IFC4/ADD2_TC1/HTML/schema/ifcmeasureresource/lexical/ifcpositivelengthmeasure.htm"/>
    <hyperlink ref="G520" r:id="rId325" display="https://standards.buildingsmart.org/IFC/RELEASE/IFC4/ADD2_TC1/HTML/schema/ifcmeasureresource/lexical/ifccountmeasure.htm"/>
    <hyperlink ref="G517" r:id="rId326" display="https://standards.buildingsmart.org/IFC/RELEASE/IFC4/ADD2_TC1/HTML/schema/ifcmeasureresource/lexical/ifcvolumemeasure.htm"/>
    <hyperlink ref="G526" r:id="rId327" display="https://standards.buildingsmart.org/IFC/RELEASE/IFC4/ADD2_TC1/HTML/schema/ifcmeasureresource/lexical/ifcpositivelengthmeasure.htm"/>
    <hyperlink ref="G528" r:id="rId328" display="https://standards.buildingsmart.org/IFC/RELEASE/IFC4/ADD2_TC1/HTML/schema/ifcmeasureresource/lexical/ifcmassmeasure.htm"/>
    <hyperlink ref="G507" r:id="rId329" display="https://standards.buildingsmart.org/IFC/RELEASE/IFC4/ADD2_TC1/HTML/schema/ifcmeasureresource/lexical/ifclabel.htm"/>
    <hyperlink ref="G508" r:id="rId330" display="https://standards.buildingsmart.org/IFC/RELEASE/IFC4/ADD2_TC1/HTML/schema/ifcmeasureresource/lexical/ifclabel.htm"/>
    <hyperlink ref="G464" r:id="rId331" display="https://standards.buildingsmart.org/IFC/RELEASE/IFC4/ADD2_TC1/HTML/schema/ifcmeasureresource/lexical/ifcinteger.htm"/>
    <hyperlink ref="G206" r:id="rId332" display="https://standards.buildingsmart.org/IFC/RELEASE/IFC4/ADD2_TC1/HTML/schema/ifcmeasureresource/lexical/ifclabel.htm"/>
    <hyperlink ref="G212" r:id="rId333" display="https://standards.buildingsmart.org/IFC/RELEASE/IFC4/ADD2_TC1/HTML/schema/ifcmeasureresource/lexical/ifclabel.htm"/>
    <hyperlink ref="G188" r:id="rId334" display="https://standards.buildingsmart.org/IFC/RELEASE/IFC4/ADD2_TC1/HTML/schema/ifcmeasureresource/lexical/ifcpositivelengthmeasure.htm"/>
  </hyperlinks>
  <pageMargins left="0.70866141732283472" right="0.70866141732283472" top="0.74803149606299213" bottom="0.74803149606299213" header="0.31496062992125984" footer="0.31496062992125984"/>
  <pageSetup paperSize="9" scale="51" fitToHeight="9" orientation="landscape" r:id="rId335"/>
  <headerFooter scaleWithDoc="0" alignWithMargins="0">
    <oddHeader>&amp;RPříloha č. 2: Datový standard pro železniční stavby DÚR, DPS a PDPS</oddHeader>
    <oddFooter>&amp;R&amp;P/&amp;N</oddFooter>
  </headerFooter>
  <colBreaks count="1" manualBreakCount="1">
    <brk id="7" max="1048575" man="1"/>
  </colBreaks>
  <tableParts count="1">
    <tablePart r:id="rId336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0"/>
  <sheetViews>
    <sheetView view="pageBreakPreview" zoomScale="85" zoomScaleNormal="95" zoomScaleSheetLayoutView="85" workbookViewId="0">
      <selection activeCell="E43" sqref="E4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8" width="28.85546875" style="1" customWidth="1"/>
    <col min="9" max="9" width="32.140625" style="1" bestFit="1" customWidth="1"/>
    <col min="10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2.3.f Osvětlení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1040</v>
      </c>
      <c r="F2" s="579" t="s">
        <v>1512</v>
      </c>
      <c r="G2" s="579"/>
      <c r="H2" s="579"/>
      <c r="I2" s="579"/>
      <c r="J2" s="579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580" t="s">
        <v>1480</v>
      </c>
      <c r="G3" s="580" t="s">
        <v>1481</v>
      </c>
      <c r="H3" s="580" t="s">
        <v>1482</v>
      </c>
      <c r="I3" s="580" t="s">
        <v>1483</v>
      </c>
      <c r="J3" s="580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14.1" customHeight="1" x14ac:dyDescent="0.2">
      <c r="A4" s="495" t="s">
        <v>1366</v>
      </c>
      <c r="B4" s="496" t="s">
        <v>65</v>
      </c>
      <c r="C4" s="496" t="s">
        <v>65</v>
      </c>
      <c r="D4" s="496" t="s">
        <v>65</v>
      </c>
      <c r="E4" s="126" t="s">
        <v>1367</v>
      </c>
      <c r="F4" s="582" t="s">
        <v>1485</v>
      </c>
      <c r="G4" s="582" t="s">
        <v>1485</v>
      </c>
      <c r="H4" s="126" t="s">
        <v>1518</v>
      </c>
      <c r="I4" s="126" t="s">
        <v>1519</v>
      </c>
      <c r="J4" s="126" t="s">
        <v>1520</v>
      </c>
      <c r="K4" s="498" t="s">
        <v>959</v>
      </c>
      <c r="L4" s="498" t="s">
        <v>1368</v>
      </c>
      <c r="M4" s="498" t="s">
        <v>940</v>
      </c>
      <c r="N4" s="498" t="s">
        <v>940</v>
      </c>
      <c r="O4" s="498" t="s">
        <v>960</v>
      </c>
      <c r="P4" s="498" t="s">
        <v>940</v>
      </c>
      <c r="Q4" s="504" t="str">
        <f t="shared" ref="Q4:Q10" si="0">IF(K4 &lt;&gt; "","I" &amp; K4,"") &amp; IF(L4 &lt;&gt; "","+S" &amp; L4,"") &amp; IF(M4 &lt;&gt; "","+E" &amp; M4,"") &amp; IF(N4 &lt;&gt; "","+Z" &amp; N4,"") &amp; IF(O4 &lt;&gt; "","+M" &amp; O4,"") &amp; IF(P4 &lt;&gt; "","+F" &amp; P4,"")</f>
        <v>I5+S56+E1+Z1+M4+F1</v>
      </c>
      <c r="R4" s="499" t="s">
        <v>944</v>
      </c>
      <c r="S4" s="130" t="s">
        <v>945</v>
      </c>
      <c r="T4" s="499" t="s">
        <v>944</v>
      </c>
      <c r="U4" s="499" t="s">
        <v>945</v>
      </c>
      <c r="V4" s="499" t="s">
        <v>944</v>
      </c>
      <c r="W4" s="499" t="s">
        <v>945</v>
      </c>
      <c r="X4" s="499" t="s">
        <v>926</v>
      </c>
      <c r="Y4" s="499" t="s">
        <v>926</v>
      </c>
      <c r="Z4" s="499" t="s">
        <v>926</v>
      </c>
    </row>
    <row r="5" spans="1:27" ht="14.1" customHeight="1" x14ac:dyDescent="0.2">
      <c r="A5" s="566"/>
      <c r="B5" s="112" t="s">
        <v>65</v>
      </c>
      <c r="C5" s="112" t="s">
        <v>65</v>
      </c>
      <c r="D5" s="112" t="s">
        <v>65</v>
      </c>
      <c r="E5" s="13" t="s">
        <v>981</v>
      </c>
      <c r="F5" s="94" t="s">
        <v>1485</v>
      </c>
      <c r="G5" s="94" t="s">
        <v>1485</v>
      </c>
      <c r="H5" s="513" t="s">
        <v>1501</v>
      </c>
      <c r="I5" s="513" t="s">
        <v>1502</v>
      </c>
      <c r="J5" s="513" t="s">
        <v>1503</v>
      </c>
      <c r="K5" s="58" t="s">
        <v>959</v>
      </c>
      <c r="L5" s="58" t="s">
        <v>969</v>
      </c>
      <c r="M5" s="58" t="s">
        <v>940</v>
      </c>
      <c r="N5" s="58" t="s">
        <v>940</v>
      </c>
      <c r="O5" s="58" t="s">
        <v>960</v>
      </c>
      <c r="P5" s="58" t="s">
        <v>940</v>
      </c>
      <c r="Q5" s="12" t="str">
        <f t="shared" si="0"/>
        <v>I5+S2+E1+Z1+M4+F1</v>
      </c>
      <c r="R5" s="62" t="s">
        <v>944</v>
      </c>
      <c r="S5" s="67" t="s">
        <v>945</v>
      </c>
      <c r="T5" s="62" t="s">
        <v>944</v>
      </c>
      <c r="U5" s="62" t="s">
        <v>945</v>
      </c>
      <c r="V5" s="62" t="s">
        <v>944</v>
      </c>
      <c r="W5" s="62" t="s">
        <v>945</v>
      </c>
      <c r="X5" s="62" t="s">
        <v>927</v>
      </c>
      <c r="Y5" s="68" t="s">
        <v>927</v>
      </c>
      <c r="Z5" s="68" t="s">
        <v>927</v>
      </c>
    </row>
    <row r="6" spans="1:27" ht="14.1" customHeight="1" x14ac:dyDescent="0.2">
      <c r="A6" s="566"/>
      <c r="B6" s="112">
        <v>0</v>
      </c>
      <c r="C6" s="112" t="s">
        <v>65</v>
      </c>
      <c r="D6" s="112" t="s">
        <v>65</v>
      </c>
      <c r="E6" s="13" t="s">
        <v>1369</v>
      </c>
      <c r="F6" s="13" t="s">
        <v>1485</v>
      </c>
      <c r="G6" s="13" t="s">
        <v>1485</v>
      </c>
      <c r="H6" s="13" t="s">
        <v>1581</v>
      </c>
      <c r="I6" s="13" t="s">
        <v>1629</v>
      </c>
      <c r="J6" s="13" t="s">
        <v>1628</v>
      </c>
      <c r="K6" s="58" t="s">
        <v>959</v>
      </c>
      <c r="L6" s="58" t="s">
        <v>1370</v>
      </c>
      <c r="M6" s="58" t="s">
        <v>940</v>
      </c>
      <c r="N6" s="58" t="s">
        <v>940</v>
      </c>
      <c r="O6" s="58" t="s">
        <v>960</v>
      </c>
      <c r="P6" s="58" t="s">
        <v>940</v>
      </c>
      <c r="Q6" s="12" t="str">
        <f t="shared" si="0"/>
        <v>I5+S57+E1+Z1+M4+F1</v>
      </c>
      <c r="R6" s="62">
        <v>0</v>
      </c>
      <c r="S6" s="67">
        <v>0</v>
      </c>
      <c r="T6" s="62" t="s">
        <v>944</v>
      </c>
      <c r="U6" s="62" t="s">
        <v>945</v>
      </c>
      <c r="V6" s="62" t="s">
        <v>944</v>
      </c>
      <c r="W6" s="62" t="s">
        <v>945</v>
      </c>
      <c r="X6" s="62">
        <v>0</v>
      </c>
      <c r="Y6" s="68" t="s">
        <v>926</v>
      </c>
      <c r="Z6" s="68" t="s">
        <v>926</v>
      </c>
    </row>
    <row r="7" spans="1:27" ht="14.1" customHeight="1" x14ac:dyDescent="0.2">
      <c r="A7" s="566"/>
      <c r="B7" s="112">
        <v>0</v>
      </c>
      <c r="C7" s="112" t="s">
        <v>65</v>
      </c>
      <c r="D7" s="112" t="s">
        <v>65</v>
      </c>
      <c r="E7" s="45" t="s">
        <v>1371</v>
      </c>
      <c r="F7" s="13" t="s">
        <v>1485</v>
      </c>
      <c r="G7" s="13" t="s">
        <v>1485</v>
      </c>
      <c r="H7" s="13" t="s">
        <v>1581</v>
      </c>
      <c r="I7" s="13" t="s">
        <v>1629</v>
      </c>
      <c r="J7" s="13" t="s">
        <v>1628</v>
      </c>
      <c r="K7" s="58" t="s">
        <v>959</v>
      </c>
      <c r="L7" s="58" t="s">
        <v>1372</v>
      </c>
      <c r="M7" s="58" t="s">
        <v>940</v>
      </c>
      <c r="N7" s="58" t="s">
        <v>940</v>
      </c>
      <c r="O7" s="58" t="s">
        <v>960</v>
      </c>
      <c r="P7" s="58" t="s">
        <v>940</v>
      </c>
      <c r="Q7" s="46" t="str">
        <f t="shared" si="0"/>
        <v>I5+S58+E1+Z1+M4+F1</v>
      </c>
      <c r="R7" s="62">
        <v>0</v>
      </c>
      <c r="S7" s="47">
        <v>0</v>
      </c>
      <c r="T7" s="62" t="s">
        <v>944</v>
      </c>
      <c r="U7" s="62" t="s">
        <v>945</v>
      </c>
      <c r="V7" s="62" t="s">
        <v>944</v>
      </c>
      <c r="W7" s="62" t="s">
        <v>945</v>
      </c>
      <c r="X7" s="62">
        <v>0</v>
      </c>
      <c r="Y7" s="62" t="s">
        <v>926</v>
      </c>
      <c r="Z7" s="62" t="s">
        <v>926</v>
      </c>
    </row>
    <row r="8" spans="1:27" x14ac:dyDescent="0.2">
      <c r="A8" s="566"/>
      <c r="B8" s="112" t="s">
        <v>65</v>
      </c>
      <c r="C8" s="112" t="s">
        <v>65</v>
      </c>
      <c r="D8" s="112" t="s">
        <v>65</v>
      </c>
      <c r="E8" s="45" t="s">
        <v>1373</v>
      </c>
      <c r="F8" s="45" t="s">
        <v>1485</v>
      </c>
      <c r="G8" s="45" t="s">
        <v>1485</v>
      </c>
      <c r="H8" s="45" t="s">
        <v>1492</v>
      </c>
      <c r="I8" s="45" t="s">
        <v>1641</v>
      </c>
      <c r="J8" s="45" t="s">
        <v>1499</v>
      </c>
      <c r="K8" s="58" t="s">
        <v>1359</v>
      </c>
      <c r="L8" s="58" t="s">
        <v>1374</v>
      </c>
      <c r="M8" s="58" t="s">
        <v>940</v>
      </c>
      <c r="N8" s="58" t="s">
        <v>940</v>
      </c>
      <c r="O8" s="58" t="s">
        <v>960</v>
      </c>
      <c r="P8" s="58" t="s">
        <v>940</v>
      </c>
      <c r="Q8" s="46" t="str">
        <f t="shared" si="0"/>
        <v>I5&amp;15+S59+E1+Z1+M4+F1</v>
      </c>
      <c r="R8" s="62" t="s">
        <v>944</v>
      </c>
      <c r="S8" s="47" t="s">
        <v>945</v>
      </c>
      <c r="T8" s="62" t="s">
        <v>944</v>
      </c>
      <c r="U8" s="62" t="s">
        <v>945</v>
      </c>
      <c r="V8" s="62" t="s">
        <v>944</v>
      </c>
      <c r="W8" s="62" t="s">
        <v>945</v>
      </c>
      <c r="X8" s="62" t="s">
        <v>927</v>
      </c>
      <c r="Y8" s="62" t="s">
        <v>926</v>
      </c>
      <c r="Z8" s="62" t="s">
        <v>926</v>
      </c>
    </row>
    <row r="9" spans="1:27" x14ac:dyDescent="0.2">
      <c r="A9" s="566"/>
      <c r="B9" s="112">
        <v>0</v>
      </c>
      <c r="C9" s="112" t="s">
        <v>65</v>
      </c>
      <c r="D9" s="112" t="s">
        <v>65</v>
      </c>
      <c r="E9" s="45" t="s">
        <v>1375</v>
      </c>
      <c r="F9" s="45" t="s">
        <v>1485</v>
      </c>
      <c r="G9" s="45" t="s">
        <v>1485</v>
      </c>
      <c r="H9" s="45" t="s">
        <v>1492</v>
      </c>
      <c r="I9" s="45" t="s">
        <v>1524</v>
      </c>
      <c r="J9" s="45" t="s">
        <v>1499</v>
      </c>
      <c r="K9" s="47" t="s">
        <v>977</v>
      </c>
      <c r="L9" s="47">
        <v>60</v>
      </c>
      <c r="M9" s="47">
        <v>1</v>
      </c>
      <c r="N9" s="47">
        <v>1</v>
      </c>
      <c r="O9" s="47">
        <v>4</v>
      </c>
      <c r="P9" s="47">
        <v>1</v>
      </c>
      <c r="Q9" s="46" t="str">
        <f t="shared" si="0"/>
        <v>I5&amp;17+S60+E1+Z1+M4+F1</v>
      </c>
      <c r="R9" s="62">
        <v>0</v>
      </c>
      <c r="S9" s="47">
        <v>0</v>
      </c>
      <c r="T9" s="62" t="s">
        <v>944</v>
      </c>
      <c r="U9" s="62" t="s">
        <v>945</v>
      </c>
      <c r="V9" s="62" t="s">
        <v>944</v>
      </c>
      <c r="W9" s="62" t="s">
        <v>945</v>
      </c>
      <c r="X9" s="62">
        <v>0</v>
      </c>
      <c r="Y9" s="62" t="s">
        <v>926</v>
      </c>
      <c r="Z9" s="62" t="s">
        <v>926</v>
      </c>
    </row>
    <row r="10" spans="1:27" ht="14.1" customHeight="1" x14ac:dyDescent="0.2">
      <c r="A10" s="495" t="s">
        <v>989</v>
      </c>
      <c r="B10" s="495"/>
      <c r="C10" s="495"/>
      <c r="D10" s="496"/>
      <c r="E10" s="126" t="s">
        <v>996</v>
      </c>
      <c r="F10" s="126" t="s">
        <v>1500</v>
      </c>
      <c r="G10" s="126" t="s">
        <v>1500</v>
      </c>
      <c r="H10" s="126" t="s">
        <v>1500</v>
      </c>
      <c r="I10" s="126" t="s">
        <v>1500</v>
      </c>
      <c r="J10" s="126" t="s">
        <v>1500</v>
      </c>
      <c r="K10" s="591"/>
      <c r="L10" s="591"/>
      <c r="M10" s="591"/>
      <c r="N10" s="591"/>
      <c r="O10" s="591"/>
      <c r="P10" s="591"/>
      <c r="Q10" s="504" t="str">
        <f t="shared" si="0"/>
        <v/>
      </c>
      <c r="R10" s="504"/>
      <c r="S10" s="504"/>
      <c r="T10" s="504"/>
      <c r="U10" s="504"/>
      <c r="V10" s="504"/>
      <c r="W10" s="126"/>
      <c r="X10" s="126"/>
      <c r="Y10" s="126"/>
      <c r="Z10" s="562"/>
    </row>
    <row r="11" spans="1:27" x14ac:dyDescent="0.2">
      <c r="A11" s="8"/>
      <c r="B11" s="8"/>
      <c r="C11" s="8"/>
      <c r="D11" s="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5"/>
      <c r="R11" s="5"/>
      <c r="S11" s="5"/>
      <c r="T11" s="5"/>
      <c r="U11" s="5"/>
      <c r="V11" s="4"/>
      <c r="W11" s="4"/>
      <c r="X11" s="4"/>
      <c r="Y11" s="4"/>
    </row>
    <row r="12" spans="1:27" x14ac:dyDescent="0.2">
      <c r="A12" s="8"/>
      <c r="B12" s="8"/>
      <c r="C12" s="8"/>
      <c r="D12" s="8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5"/>
      <c r="R12" s="5"/>
      <c r="S12" s="5"/>
      <c r="T12" s="5"/>
      <c r="U12" s="5"/>
      <c r="V12" s="4"/>
      <c r="W12" s="4"/>
      <c r="X12" s="4"/>
      <c r="Y12" s="4"/>
    </row>
    <row r="13" spans="1:27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5"/>
      <c r="R13" s="5"/>
      <c r="S13" s="5"/>
      <c r="T13" s="5"/>
      <c r="U13" s="5"/>
      <c r="V13" s="6"/>
      <c r="W13" s="6"/>
      <c r="X13" s="6"/>
      <c r="Y13" s="6"/>
    </row>
    <row r="14" spans="1:27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5"/>
      <c r="R14" s="5"/>
      <c r="S14" s="5"/>
      <c r="T14" s="5"/>
      <c r="U14" s="5"/>
      <c r="V14" s="6"/>
      <c r="W14" s="6"/>
      <c r="X14" s="6"/>
      <c r="Y14" s="6"/>
    </row>
    <row r="15" spans="1:27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5"/>
      <c r="R15" s="5"/>
      <c r="S15" s="5"/>
      <c r="T15" s="5"/>
      <c r="U15" s="5"/>
      <c r="V15" s="5"/>
      <c r="W15" s="5"/>
      <c r="X15" s="5"/>
      <c r="Y15" s="5"/>
    </row>
    <row r="16" spans="1:27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5"/>
      <c r="S17" s="5"/>
      <c r="T17" s="5"/>
      <c r="U17" s="5"/>
      <c r="V17" s="5"/>
      <c r="W17" s="5"/>
      <c r="X17" s="5"/>
      <c r="Y17" s="5"/>
    </row>
    <row r="18" spans="1:25" x14ac:dyDescent="0.2">
      <c r="E18" s="2"/>
      <c r="F18" s="2"/>
      <c r="G18" s="2"/>
      <c r="H18" s="2"/>
      <c r="I18" s="2"/>
      <c r="J18" s="2"/>
      <c r="K18" s="3"/>
      <c r="L18" s="3"/>
      <c r="M18" s="3"/>
      <c r="N18" s="3"/>
      <c r="O18" s="3"/>
      <c r="P18" s="3"/>
    </row>
    <row r="19" spans="1:25" x14ac:dyDescent="0.2">
      <c r="E19" s="2"/>
      <c r="F19" s="2"/>
      <c r="G19" s="2"/>
      <c r="H19" s="2"/>
      <c r="I19" s="2"/>
      <c r="J19" s="2"/>
      <c r="K19" s="3"/>
      <c r="L19" s="3"/>
      <c r="M19" s="3"/>
      <c r="N19" s="3"/>
      <c r="O19" s="3"/>
      <c r="P19" s="3"/>
      <c r="Q19" s="2"/>
      <c r="R19" s="2"/>
      <c r="S19" s="2"/>
      <c r="T19" s="2"/>
      <c r="U19" s="2"/>
    </row>
    <row r="20" spans="1:25" x14ac:dyDescent="0.2">
      <c r="E20" s="2"/>
      <c r="F20" s="2"/>
      <c r="G20" s="2"/>
      <c r="H20" s="2"/>
      <c r="I20" s="2"/>
      <c r="J20" s="2"/>
      <c r="K20" s="3"/>
      <c r="L20" s="3"/>
      <c r="M20" s="3"/>
      <c r="N20" s="3"/>
      <c r="O20" s="3"/>
      <c r="P20" s="3"/>
      <c r="Q20" s="2"/>
      <c r="R20" s="2"/>
      <c r="S20" s="2"/>
      <c r="T20" s="2"/>
      <c r="U20" s="2"/>
    </row>
    <row r="21" spans="1:25" x14ac:dyDescent="0.2">
      <c r="E21" s="2"/>
      <c r="F21" s="2"/>
      <c r="G21" s="2"/>
      <c r="H21" s="2"/>
      <c r="I21" s="2"/>
      <c r="J21" s="2"/>
      <c r="K21" s="3"/>
      <c r="L21" s="3"/>
      <c r="M21" s="3"/>
      <c r="N21" s="3"/>
      <c r="O21" s="3"/>
      <c r="P21" s="3"/>
      <c r="Q21" s="2"/>
      <c r="R21" s="2"/>
      <c r="S21" s="2"/>
      <c r="T21" s="2"/>
      <c r="U21" s="2"/>
    </row>
    <row r="22" spans="1:25" x14ac:dyDescent="0.2">
      <c r="E22" s="2"/>
      <c r="F22" s="2"/>
      <c r="G22" s="2"/>
      <c r="H22" s="2"/>
      <c r="I22" s="2"/>
      <c r="J22" s="2"/>
      <c r="K22" s="3"/>
      <c r="L22" s="3"/>
      <c r="M22" s="3"/>
      <c r="N22" s="3"/>
      <c r="O22" s="3"/>
      <c r="P22" s="3"/>
      <c r="Q22" s="2"/>
      <c r="R22" s="2"/>
      <c r="S22" s="2"/>
      <c r="T22" s="2"/>
      <c r="U22" s="2"/>
    </row>
    <row r="23" spans="1:25" x14ac:dyDescent="0.2">
      <c r="E23" s="2"/>
      <c r="F23" s="2"/>
      <c r="G23" s="2"/>
      <c r="H23" s="2"/>
      <c r="I23" s="2"/>
      <c r="J23" s="2"/>
      <c r="K23" s="3"/>
      <c r="L23" s="3"/>
      <c r="M23" s="3"/>
      <c r="N23" s="3"/>
      <c r="O23" s="3"/>
      <c r="P23" s="3"/>
      <c r="Q23" s="2"/>
      <c r="R23" s="2"/>
      <c r="S23" s="2"/>
      <c r="T23" s="2"/>
      <c r="U23" s="2"/>
    </row>
    <row r="24" spans="1:25" x14ac:dyDescent="0.2">
      <c r="E24" s="2"/>
      <c r="F24" s="2"/>
      <c r="G24" s="2"/>
      <c r="H24" s="2"/>
      <c r="I24" s="2"/>
      <c r="J24" s="2"/>
      <c r="K24" s="3"/>
      <c r="L24" s="3"/>
      <c r="M24" s="3"/>
      <c r="N24" s="3"/>
      <c r="O24" s="3"/>
      <c r="P24" s="3"/>
      <c r="Q24" s="2"/>
      <c r="R24" s="2"/>
      <c r="S24" s="2"/>
      <c r="T24" s="2"/>
      <c r="U24" s="2"/>
    </row>
    <row r="25" spans="1:25" x14ac:dyDescent="0.2">
      <c r="E25" s="9"/>
      <c r="F25" s="9"/>
      <c r="G25" s="9"/>
      <c r="H25" s="9"/>
      <c r="I25" s="9"/>
      <c r="J25" s="9"/>
      <c r="K25" s="3"/>
      <c r="L25" s="3"/>
      <c r="M25" s="3"/>
      <c r="N25" s="3"/>
      <c r="O25" s="3"/>
      <c r="P25" s="3"/>
      <c r="Q25" s="2"/>
      <c r="R25" s="2"/>
      <c r="S25" s="2"/>
      <c r="T25" s="2"/>
      <c r="U25" s="2"/>
    </row>
    <row r="26" spans="1:25" x14ac:dyDescent="0.2">
      <c r="E26" s="2"/>
      <c r="F26" s="2"/>
      <c r="G26" s="2"/>
      <c r="H26" s="2"/>
      <c r="I26" s="2"/>
      <c r="J26" s="2"/>
      <c r="K26" s="3"/>
      <c r="L26" s="3"/>
      <c r="M26" s="3"/>
      <c r="N26" s="3"/>
      <c r="O26" s="3"/>
      <c r="P26" s="3"/>
      <c r="Q26" s="2"/>
      <c r="R26" s="2"/>
      <c r="S26" s="2"/>
      <c r="T26" s="2"/>
      <c r="U26" s="2"/>
    </row>
    <row r="27" spans="1:25" x14ac:dyDescent="0.2">
      <c r="E27" s="2"/>
      <c r="F27" s="2"/>
      <c r="G27" s="2"/>
      <c r="H27" s="2"/>
      <c r="I27" s="2"/>
      <c r="J27" s="2"/>
      <c r="K27" s="3"/>
      <c r="L27" s="3"/>
      <c r="M27" s="3"/>
      <c r="N27" s="3"/>
      <c r="O27" s="3"/>
      <c r="P27" s="3"/>
      <c r="Q27" s="2"/>
      <c r="R27" s="2"/>
      <c r="S27" s="2"/>
      <c r="T27" s="2"/>
      <c r="U27" s="2"/>
    </row>
    <row r="28" spans="1:25" x14ac:dyDescent="0.2">
      <c r="E28" s="2"/>
      <c r="F28" s="2"/>
      <c r="G28" s="2"/>
      <c r="H28" s="2"/>
      <c r="I28" s="2"/>
      <c r="J28" s="2"/>
      <c r="K28" s="3"/>
      <c r="L28" s="3"/>
      <c r="M28" s="3"/>
      <c r="N28" s="3"/>
      <c r="O28" s="3"/>
      <c r="P28" s="3"/>
      <c r="Q28" s="2"/>
      <c r="R28" s="2"/>
      <c r="S28" s="2"/>
      <c r="T28" s="2"/>
      <c r="U28" s="2"/>
    </row>
    <row r="29" spans="1:25" x14ac:dyDescent="0.2">
      <c r="E29" s="2"/>
      <c r="F29" s="2"/>
      <c r="G29" s="2"/>
      <c r="H29" s="2"/>
      <c r="I29" s="2"/>
      <c r="J29" s="2"/>
      <c r="K29" s="3"/>
      <c r="L29" s="3"/>
      <c r="M29" s="3"/>
      <c r="N29" s="3"/>
      <c r="O29" s="3"/>
      <c r="P29" s="3"/>
      <c r="Q29" s="2"/>
      <c r="R29" s="2"/>
      <c r="S29" s="2"/>
      <c r="T29" s="2"/>
      <c r="U29" s="2"/>
    </row>
    <row r="30" spans="1:25" x14ac:dyDescent="0.2">
      <c r="E30" s="2"/>
      <c r="F30" s="2"/>
      <c r="G30" s="2"/>
      <c r="H30" s="2"/>
      <c r="I30" s="2"/>
      <c r="J30" s="2"/>
      <c r="K30" s="3"/>
      <c r="L30" s="3"/>
      <c r="M30" s="3"/>
      <c r="N30" s="3"/>
      <c r="O30" s="3"/>
      <c r="P30" s="3"/>
      <c r="Q30" s="2"/>
      <c r="R30" s="2"/>
      <c r="S30" s="2"/>
      <c r="T30" s="2"/>
      <c r="U30" s="2"/>
    </row>
    <row r="31" spans="1:25" x14ac:dyDescent="0.2">
      <c r="E31" s="2"/>
      <c r="F31" s="2"/>
      <c r="G31" s="2"/>
      <c r="H31" s="2"/>
      <c r="I31" s="2"/>
      <c r="J31" s="2"/>
      <c r="K31" s="3"/>
      <c r="L31" s="3"/>
      <c r="M31" s="3"/>
      <c r="N31" s="3"/>
      <c r="O31" s="3"/>
      <c r="P31" s="3"/>
      <c r="Q31" s="2"/>
      <c r="R31" s="2"/>
      <c r="S31" s="2"/>
      <c r="T31" s="2"/>
      <c r="U31" s="2"/>
    </row>
    <row r="32" spans="1:25" x14ac:dyDescent="0.2">
      <c r="E32" s="2"/>
      <c r="F32" s="2"/>
      <c r="G32" s="2"/>
      <c r="H32" s="2"/>
      <c r="I32" s="2"/>
      <c r="J32" s="2"/>
      <c r="K32" s="3"/>
      <c r="L32" s="3"/>
      <c r="M32" s="3"/>
      <c r="N32" s="3"/>
      <c r="O32" s="3"/>
      <c r="P32" s="3"/>
      <c r="Q32" s="2"/>
      <c r="R32" s="2"/>
      <c r="S32" s="2"/>
      <c r="T32" s="2"/>
      <c r="U32" s="2"/>
    </row>
    <row r="33" spans="5:16" x14ac:dyDescent="0.2">
      <c r="E33" s="2"/>
      <c r="F33" s="2"/>
      <c r="G33" s="2"/>
      <c r="H33" s="2"/>
      <c r="I33" s="2"/>
      <c r="J33" s="2"/>
      <c r="K33" s="3"/>
      <c r="L33" s="3"/>
      <c r="M33" s="3"/>
      <c r="N33" s="3"/>
      <c r="O33" s="3"/>
      <c r="P33" s="3"/>
    </row>
    <row r="34" spans="5:16" x14ac:dyDescent="0.2">
      <c r="E34" s="2"/>
      <c r="F34" s="2"/>
      <c r="G34" s="2"/>
      <c r="H34" s="2"/>
      <c r="I34" s="2"/>
      <c r="J34" s="2"/>
    </row>
    <row r="35" spans="5:16" x14ac:dyDescent="0.2">
      <c r="E35" s="3"/>
      <c r="F35" s="3"/>
      <c r="G35" s="3"/>
      <c r="H35" s="3"/>
      <c r="I35" s="3"/>
      <c r="J35" s="3"/>
    </row>
    <row r="36" spans="5:16" x14ac:dyDescent="0.2">
      <c r="E36" s="3"/>
      <c r="F36" s="3"/>
      <c r="G36" s="3"/>
      <c r="H36" s="3"/>
      <c r="I36" s="3"/>
      <c r="J36" s="3"/>
    </row>
    <row r="37" spans="5:16" x14ac:dyDescent="0.2">
      <c r="E37" s="3"/>
      <c r="F37" s="3"/>
      <c r="G37" s="3"/>
      <c r="H37" s="3"/>
      <c r="I37" s="3"/>
      <c r="J37" s="3"/>
    </row>
    <row r="38" spans="5:16" x14ac:dyDescent="0.2">
      <c r="E38" s="3"/>
      <c r="F38" s="3"/>
      <c r="G38" s="3"/>
      <c r="H38" s="3"/>
      <c r="I38" s="3"/>
      <c r="J38" s="3"/>
    </row>
    <row r="39" spans="5:16" x14ac:dyDescent="0.2">
      <c r="E39" s="3"/>
      <c r="F39" s="3"/>
      <c r="G39" s="3"/>
      <c r="H39" s="3"/>
      <c r="I39" s="3"/>
      <c r="J39" s="3"/>
    </row>
    <row r="40" spans="5:16" x14ac:dyDescent="0.2">
      <c r="E40" s="3"/>
      <c r="F40" s="3"/>
      <c r="G40" s="3"/>
      <c r="H40" s="3"/>
      <c r="I40" s="3"/>
      <c r="J40" s="3"/>
    </row>
    <row r="41" spans="5:16" x14ac:dyDescent="0.2">
      <c r="E41" s="3"/>
      <c r="F41" s="3"/>
      <c r="G41" s="3"/>
      <c r="H41" s="3"/>
      <c r="I41" s="3"/>
      <c r="J41" s="3"/>
    </row>
    <row r="42" spans="5:16" x14ac:dyDescent="0.2">
      <c r="E42" s="3"/>
      <c r="F42" s="3"/>
      <c r="G42" s="3"/>
      <c r="H42" s="3"/>
      <c r="I42" s="3"/>
      <c r="J42" s="3"/>
    </row>
    <row r="43" spans="5:16" x14ac:dyDescent="0.2">
      <c r="E43" s="3"/>
      <c r="F43" s="3"/>
      <c r="G43" s="3"/>
      <c r="H43" s="3"/>
      <c r="I43" s="3"/>
      <c r="J43" s="3"/>
    </row>
    <row r="44" spans="5:16" x14ac:dyDescent="0.2">
      <c r="E44" s="3"/>
      <c r="F44" s="3"/>
      <c r="G44" s="3"/>
      <c r="H44" s="3"/>
      <c r="I44" s="3"/>
      <c r="J44" s="3"/>
    </row>
    <row r="45" spans="5:16" x14ac:dyDescent="0.2">
      <c r="E45" s="3"/>
      <c r="F45" s="3"/>
      <c r="G45" s="3"/>
      <c r="H45" s="3"/>
      <c r="I45" s="3"/>
      <c r="J45" s="3"/>
    </row>
    <row r="46" spans="5:16" x14ac:dyDescent="0.2">
      <c r="E46" s="3"/>
      <c r="F46" s="3"/>
      <c r="G46" s="3"/>
      <c r="H46" s="3"/>
      <c r="I46" s="3"/>
      <c r="J46" s="3"/>
    </row>
    <row r="47" spans="5:16" x14ac:dyDescent="0.2">
      <c r="E47" s="3"/>
      <c r="F47" s="3"/>
      <c r="G47" s="3"/>
      <c r="H47" s="3"/>
      <c r="I47" s="3"/>
      <c r="J47" s="3"/>
    </row>
    <row r="48" spans="5:16" x14ac:dyDescent="0.2">
      <c r="E48" s="3"/>
      <c r="F48" s="3"/>
      <c r="G48" s="3"/>
      <c r="H48" s="3"/>
      <c r="I48" s="3"/>
      <c r="J48" s="3"/>
    </row>
    <row r="49" spans="5:10" x14ac:dyDescent="0.2">
      <c r="E49" s="3"/>
      <c r="F49" s="3"/>
      <c r="G49" s="3"/>
      <c r="H49" s="3"/>
      <c r="I49" s="3"/>
      <c r="J49" s="3"/>
    </row>
    <row r="50" spans="5:10" x14ac:dyDescent="0.2">
      <c r="E50" s="3"/>
      <c r="F50" s="3"/>
      <c r="G50" s="3"/>
      <c r="H50" s="3"/>
      <c r="I50" s="3"/>
      <c r="J50" s="3"/>
    </row>
  </sheetData>
  <customSheetViews>
    <customSheetView guid="{5BE6699B-08A9-490D-B91A-57A081E624AA}" scale="60" fitToPage="1" view="pageBreakPreview" topLeftCell="A2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A5:A9"/>
    <mergeCell ref="B2:B3"/>
    <mergeCell ref="D2:D3"/>
    <mergeCell ref="R2:W2"/>
    <mergeCell ref="X2:Z2"/>
    <mergeCell ref="A2:A3"/>
    <mergeCell ref="E2:E3"/>
    <mergeCell ref="K2:Q2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8"/>
  <sheetViews>
    <sheetView view="pageBreakPreview" zoomScale="85" zoomScaleNormal="95" zoomScaleSheetLayoutView="85" workbookViewId="0">
      <selection activeCell="J55" sqref="J55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" style="1" customWidth="1"/>
    <col min="17" max="17" width="30.85546875" style="1" customWidth="1"/>
    <col min="18" max="18" width="12.85546875" style="1" customWidth="1"/>
    <col min="19" max="19" width="24.85546875" style="3" customWidth="1"/>
    <col min="20" max="20" width="12.85546875" style="3" customWidth="1"/>
    <col min="21" max="21" width="24.85546875" style="3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2.3.g Ukolejnění kovových kcí.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932</v>
      </c>
      <c r="F2" s="579" t="s">
        <v>1512</v>
      </c>
      <c r="G2" s="579"/>
      <c r="H2" s="579"/>
      <c r="I2" s="579"/>
      <c r="J2" s="579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580" t="s">
        <v>1480</v>
      </c>
      <c r="G3" s="580" t="s">
        <v>1481</v>
      </c>
      <c r="H3" s="580" t="s">
        <v>1482</v>
      </c>
      <c r="I3" s="580" t="s">
        <v>1483</v>
      </c>
      <c r="J3" s="580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123"/>
    </row>
    <row r="4" spans="1:27" ht="14.1" customHeight="1" x14ac:dyDescent="0.2">
      <c r="A4" s="556" t="s">
        <v>519</v>
      </c>
      <c r="B4" s="496">
        <v>0</v>
      </c>
      <c r="C4" s="499" t="s">
        <v>65</v>
      </c>
      <c r="D4" s="499" t="s">
        <v>65</v>
      </c>
      <c r="E4" s="126" t="s">
        <v>519</v>
      </c>
      <c r="F4" s="582" t="s">
        <v>1485</v>
      </c>
      <c r="G4" s="582" t="s">
        <v>1485</v>
      </c>
      <c r="H4" s="126" t="s">
        <v>1492</v>
      </c>
      <c r="I4" s="126" t="s">
        <v>1643</v>
      </c>
      <c r="J4" s="126" t="s">
        <v>1642</v>
      </c>
      <c r="K4" s="130">
        <v>5</v>
      </c>
      <c r="L4" s="130">
        <v>51</v>
      </c>
      <c r="M4" s="498" t="s">
        <v>940</v>
      </c>
      <c r="N4" s="498" t="s">
        <v>940</v>
      </c>
      <c r="O4" s="498" t="s">
        <v>940</v>
      </c>
      <c r="P4" s="498" t="s">
        <v>940</v>
      </c>
      <c r="Q4" s="504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I5+S51+E1+Z1+M1+F1</v>
      </c>
      <c r="R4" s="130">
        <v>0</v>
      </c>
      <c r="S4" s="575">
        <v>0</v>
      </c>
      <c r="T4" s="575" t="s">
        <v>949</v>
      </c>
      <c r="U4" s="575" t="s">
        <v>950</v>
      </c>
      <c r="V4" s="575" t="s">
        <v>949</v>
      </c>
      <c r="W4" s="575" t="s">
        <v>950</v>
      </c>
      <c r="X4" s="575">
        <v>0</v>
      </c>
      <c r="Y4" s="130" t="s">
        <v>926</v>
      </c>
      <c r="Z4" s="130" t="s">
        <v>926</v>
      </c>
    </row>
    <row r="5" spans="1:27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5"/>
      <c r="N5" s="2"/>
      <c r="O5" s="2"/>
      <c r="P5" s="2"/>
      <c r="Q5" s="2"/>
      <c r="R5" s="2"/>
      <c r="S5" s="2"/>
      <c r="T5" s="2"/>
      <c r="U5" s="2"/>
      <c r="V5" s="5"/>
      <c r="W5" s="5"/>
      <c r="X5" s="5"/>
      <c r="Y5" s="5"/>
      <c r="Z5" s="2"/>
    </row>
    <row r="6" spans="1:27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5"/>
      <c r="N6" s="2"/>
      <c r="O6" s="2"/>
      <c r="P6" s="2"/>
      <c r="Q6" s="2"/>
      <c r="R6" s="2"/>
      <c r="S6" s="2"/>
      <c r="T6" s="2"/>
      <c r="U6" s="2"/>
      <c r="V6" s="5"/>
      <c r="W6" s="5"/>
      <c r="X6" s="5"/>
      <c r="Y6" s="5"/>
      <c r="Z6" s="2"/>
    </row>
    <row r="7" spans="1:27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5"/>
      <c r="N7" s="2"/>
      <c r="O7" s="2"/>
      <c r="P7" s="2"/>
      <c r="Q7" s="2"/>
      <c r="R7" s="2"/>
      <c r="S7" s="2"/>
      <c r="T7" s="2"/>
      <c r="U7" s="2"/>
      <c r="V7" s="5"/>
      <c r="W7" s="5"/>
      <c r="X7" s="5"/>
      <c r="Y7" s="5"/>
      <c r="Z7" s="2"/>
    </row>
    <row r="8" spans="1:27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5"/>
      <c r="N8" s="2"/>
      <c r="O8" s="2"/>
      <c r="P8" s="2"/>
      <c r="Q8" s="2"/>
      <c r="R8" s="2"/>
      <c r="S8" s="2"/>
      <c r="T8" s="2"/>
      <c r="U8" s="2"/>
      <c r="V8" s="5"/>
      <c r="W8" s="5"/>
      <c r="X8" s="5"/>
      <c r="Y8" s="5"/>
      <c r="Z8" s="2"/>
    </row>
    <row r="9" spans="1:27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5"/>
      <c r="N9" s="2"/>
      <c r="O9" s="2"/>
      <c r="P9" s="2"/>
      <c r="Q9" s="2"/>
      <c r="R9" s="2"/>
      <c r="S9" s="2"/>
      <c r="T9" s="2"/>
      <c r="U9" s="2"/>
      <c r="V9" s="5"/>
      <c r="W9" s="5"/>
      <c r="X9" s="5"/>
      <c r="Y9" s="5"/>
      <c r="Z9" s="2"/>
    </row>
    <row r="10" spans="1:27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5"/>
      <c r="N10" s="2"/>
      <c r="O10" s="2"/>
      <c r="P10" s="2"/>
      <c r="Q10" s="2"/>
      <c r="R10" s="2"/>
      <c r="S10" s="2"/>
      <c r="T10" s="2"/>
      <c r="U10" s="2"/>
      <c r="V10" s="5"/>
      <c r="W10" s="5"/>
      <c r="X10" s="5"/>
      <c r="Y10" s="5"/>
      <c r="Z10" s="2"/>
    </row>
    <row r="11" spans="1:27" x14ac:dyDescent="0.2">
      <c r="S11" s="6"/>
      <c r="T11" s="6"/>
      <c r="U11" s="6"/>
      <c r="V11" s="6"/>
      <c r="W11" s="6"/>
      <c r="X11" s="6"/>
      <c r="Y11" s="6"/>
    </row>
    <row r="12" spans="1:27" x14ac:dyDescent="0.2">
      <c r="S12" s="4"/>
      <c r="T12" s="4"/>
      <c r="U12" s="4"/>
      <c r="V12" s="4"/>
      <c r="W12" s="4"/>
      <c r="X12" s="4"/>
      <c r="Y12" s="4"/>
    </row>
    <row r="13" spans="1:27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5"/>
      <c r="R13" s="5"/>
      <c r="S13" s="4"/>
      <c r="T13" s="4"/>
      <c r="U13" s="4"/>
      <c r="V13" s="4"/>
      <c r="W13" s="4"/>
      <c r="X13" s="4"/>
      <c r="Y13" s="4"/>
    </row>
    <row r="14" spans="1:27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5"/>
      <c r="R14" s="5"/>
      <c r="S14" s="4"/>
      <c r="T14" s="4"/>
      <c r="U14" s="4"/>
      <c r="V14" s="4"/>
      <c r="W14" s="4"/>
      <c r="X14" s="4"/>
      <c r="Y14" s="4"/>
    </row>
    <row r="15" spans="1:27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5"/>
      <c r="R15" s="5"/>
      <c r="S15" s="4"/>
      <c r="T15" s="4"/>
      <c r="U15" s="4"/>
      <c r="V15" s="4"/>
      <c r="W15" s="4"/>
      <c r="X15" s="4"/>
      <c r="Y15" s="4"/>
    </row>
    <row r="16" spans="1:27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5"/>
      <c r="R16" s="5"/>
      <c r="S16" s="6"/>
      <c r="T16" s="6"/>
      <c r="U16" s="6"/>
      <c r="V16" s="6"/>
      <c r="W16" s="6"/>
      <c r="X16" s="6"/>
      <c r="Y16" s="6"/>
    </row>
    <row r="17" spans="1:26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5"/>
      <c r="S17" s="6"/>
      <c r="T17" s="6"/>
      <c r="U17" s="6"/>
      <c r="V17" s="6"/>
      <c r="W17" s="6"/>
      <c r="X17" s="6"/>
      <c r="Y17" s="6"/>
    </row>
    <row r="18" spans="1:26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5"/>
      <c r="R18" s="5"/>
      <c r="S18" s="4"/>
      <c r="T18" s="4"/>
      <c r="U18" s="4"/>
      <c r="V18" s="4"/>
      <c r="W18" s="4"/>
      <c r="X18" s="4"/>
      <c r="Y18" s="4"/>
    </row>
    <row r="19" spans="1:26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"/>
      <c r="R19" s="5"/>
      <c r="S19" s="6"/>
      <c r="T19" s="6"/>
      <c r="U19" s="6"/>
      <c r="V19" s="6"/>
      <c r="W19" s="6"/>
      <c r="X19" s="6"/>
      <c r="Y19" s="6"/>
    </row>
    <row r="20" spans="1:26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5"/>
      <c r="S20" s="4"/>
      <c r="T20" s="4"/>
      <c r="U20" s="4"/>
      <c r="V20" s="4"/>
      <c r="W20" s="4"/>
      <c r="X20" s="4"/>
      <c r="Y20" s="4"/>
    </row>
    <row r="21" spans="1:26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5"/>
      <c r="S21" s="6"/>
      <c r="T21" s="6"/>
      <c r="U21" s="6"/>
      <c r="V21" s="6"/>
      <c r="W21" s="6"/>
      <c r="X21" s="6"/>
      <c r="Y21" s="6"/>
      <c r="Z21" s="10"/>
    </row>
    <row r="22" spans="1:26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5"/>
      <c r="S22" s="4"/>
      <c r="T22" s="4"/>
      <c r="U22" s="4"/>
      <c r="V22" s="4"/>
      <c r="W22" s="4"/>
      <c r="X22" s="4"/>
      <c r="Y22" s="4"/>
    </row>
    <row r="23" spans="1:26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5"/>
      <c r="S23" s="4"/>
      <c r="T23" s="4"/>
      <c r="U23" s="4"/>
      <c r="V23" s="4"/>
      <c r="W23" s="4"/>
      <c r="X23" s="4"/>
      <c r="Y23" s="4"/>
    </row>
    <row r="24" spans="1:26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5"/>
      <c r="S24" s="4"/>
      <c r="T24" s="4"/>
      <c r="U24" s="4"/>
      <c r="V24" s="4"/>
      <c r="W24" s="4"/>
      <c r="X24" s="4"/>
      <c r="Y24" s="4"/>
    </row>
    <row r="25" spans="1:26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5"/>
      <c r="S25" s="4"/>
      <c r="T25" s="4"/>
      <c r="U25" s="4"/>
      <c r="V25" s="4"/>
      <c r="W25" s="4"/>
      <c r="X25" s="4"/>
      <c r="Y25" s="4"/>
    </row>
    <row r="26" spans="1:26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5"/>
      <c r="S26" s="4"/>
      <c r="T26" s="4"/>
      <c r="U26" s="4"/>
      <c r="V26" s="4"/>
      <c r="W26" s="4"/>
      <c r="X26" s="4"/>
      <c r="Y26" s="4"/>
    </row>
    <row r="27" spans="1:26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5"/>
      <c r="S27" s="4"/>
      <c r="T27" s="4"/>
      <c r="U27" s="4"/>
      <c r="V27" s="4"/>
      <c r="W27" s="4"/>
      <c r="X27" s="4"/>
      <c r="Y27" s="4"/>
    </row>
    <row r="28" spans="1:26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5"/>
      <c r="R28" s="5"/>
      <c r="S28" s="4"/>
      <c r="T28" s="4"/>
      <c r="U28" s="4"/>
      <c r="V28" s="4"/>
      <c r="W28" s="4"/>
      <c r="X28" s="4"/>
      <c r="Y28" s="4"/>
      <c r="Z28" s="10"/>
    </row>
    <row r="29" spans="1:26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5"/>
      <c r="S29" s="4"/>
      <c r="T29" s="4"/>
      <c r="U29" s="4"/>
      <c r="V29" s="4"/>
      <c r="W29" s="4"/>
      <c r="X29" s="4"/>
      <c r="Y29" s="4"/>
      <c r="Z29" s="10"/>
    </row>
    <row r="30" spans="1:26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5"/>
      <c r="S30" s="4"/>
      <c r="T30" s="4"/>
      <c r="U30" s="4"/>
      <c r="V30" s="4"/>
      <c r="W30" s="4"/>
      <c r="X30" s="4"/>
      <c r="Y30" s="4"/>
    </row>
    <row r="31" spans="1:26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5"/>
      <c r="S31" s="4"/>
      <c r="T31" s="4"/>
      <c r="U31" s="4"/>
      <c r="V31" s="4"/>
      <c r="W31" s="4"/>
      <c r="X31" s="4"/>
      <c r="Y31" s="4"/>
    </row>
    <row r="32" spans="1:26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5"/>
      <c r="S32" s="4"/>
      <c r="T32" s="4"/>
      <c r="U32" s="4"/>
      <c r="V32" s="4"/>
      <c r="W32" s="4"/>
      <c r="X32" s="4"/>
      <c r="Y32" s="4"/>
    </row>
    <row r="33" spans="1:25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5"/>
      <c r="R33" s="5"/>
      <c r="S33" s="4"/>
      <c r="T33" s="4"/>
      <c r="U33" s="4"/>
      <c r="V33" s="4"/>
      <c r="W33" s="4"/>
      <c r="X33" s="4"/>
      <c r="Y33" s="4"/>
    </row>
    <row r="34" spans="1:25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5"/>
      <c r="S34" s="6"/>
      <c r="T34" s="6"/>
      <c r="U34" s="6"/>
      <c r="V34" s="6"/>
      <c r="W34" s="6"/>
      <c r="X34" s="6"/>
      <c r="Y34" s="6"/>
    </row>
    <row r="35" spans="1:25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6"/>
      <c r="T35" s="6"/>
      <c r="U35" s="6"/>
      <c r="V35" s="6"/>
      <c r="W35" s="6"/>
      <c r="X35" s="6"/>
      <c r="Y35" s="6"/>
    </row>
    <row r="36" spans="1:25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4"/>
      <c r="T36" s="4"/>
      <c r="U36" s="4"/>
      <c r="V36" s="4"/>
      <c r="W36" s="4"/>
      <c r="X36" s="4"/>
      <c r="Y36" s="4"/>
    </row>
    <row r="37" spans="1:25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4"/>
      <c r="T37" s="4"/>
      <c r="U37" s="4"/>
      <c r="V37" s="4"/>
      <c r="W37" s="4"/>
      <c r="X37" s="4"/>
      <c r="Y37" s="4"/>
    </row>
    <row r="38" spans="1:25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5"/>
      <c r="R38" s="5"/>
      <c r="S38" s="6"/>
      <c r="T38" s="6"/>
      <c r="U38" s="6"/>
      <c r="V38" s="6"/>
      <c r="W38" s="6"/>
      <c r="X38" s="6"/>
      <c r="Y38" s="6"/>
    </row>
    <row r="39" spans="1:25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5"/>
      <c r="R39" s="5"/>
      <c r="S39" s="6"/>
      <c r="T39" s="6"/>
      <c r="U39" s="6"/>
      <c r="V39" s="6"/>
      <c r="W39" s="6"/>
      <c r="X39" s="6"/>
      <c r="Y39" s="6"/>
    </row>
    <row r="40" spans="1:25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  <c r="R40" s="5"/>
      <c r="S40" s="5"/>
      <c r="T40" s="5"/>
      <c r="U40" s="5"/>
      <c r="V40" s="5"/>
      <c r="W40" s="5"/>
      <c r="X40" s="5"/>
      <c r="Y40" s="5"/>
    </row>
    <row r="41" spans="1:25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5"/>
      <c r="W41" s="5"/>
      <c r="X41" s="5"/>
      <c r="Y41" s="5"/>
    </row>
    <row r="42" spans="1:25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5"/>
      <c r="W42" s="5"/>
      <c r="X42" s="5"/>
      <c r="Y42" s="5"/>
    </row>
    <row r="43" spans="1:25" x14ac:dyDescent="0.2"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25" x14ac:dyDescent="0.2"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2"/>
      <c r="R44" s="2"/>
    </row>
    <row r="45" spans="1:25" x14ac:dyDescent="0.2"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"/>
      <c r="R45" s="2"/>
    </row>
    <row r="46" spans="1:25" x14ac:dyDescent="0.2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"/>
      <c r="R46" s="2"/>
    </row>
    <row r="47" spans="1:25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  <c r="R47" s="2"/>
    </row>
    <row r="48" spans="1:25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  <c r="R48" s="2"/>
    </row>
    <row r="49" spans="5:18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  <c r="R49" s="2"/>
    </row>
    <row r="50" spans="5:18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  <c r="R50" s="2"/>
    </row>
    <row r="51" spans="5:18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  <c r="R51" s="2"/>
    </row>
    <row r="52" spans="5:18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  <c r="R52" s="2"/>
    </row>
    <row r="53" spans="5:18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</row>
    <row r="54" spans="5:18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</row>
    <row r="55" spans="5:18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  <c r="R55" s="2"/>
    </row>
    <row r="56" spans="5:18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</row>
    <row r="57" spans="5:18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2"/>
    </row>
    <row r="58" spans="5:18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9" fitToHeight="0" orientation="landscape" r:id="rId1"/>
    </customSheetView>
  </customSheetViews>
  <mergeCells count="9">
    <mergeCell ref="R2:W2"/>
    <mergeCell ref="X2:Z2"/>
    <mergeCell ref="A2:A3"/>
    <mergeCell ref="E2:E3"/>
    <mergeCell ref="K2:Q2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7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19"/>
  <sheetViews>
    <sheetView view="pageBreakPreview" zoomScale="85" zoomScaleNormal="95" zoomScaleSheetLayoutView="85" workbookViewId="0">
      <selection activeCell="B48" sqref="B48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6" x14ac:dyDescent="0.2">
      <c r="A1" s="7" t="str">
        <f ca="1">MID(CELL("filename",A1),FIND("]",CELL("filename",A1))+1,LEN(CELL("filename",A1))-FIND("]",CELL("filename",A1)))</f>
        <v>2.3.h Vnější uzemnění</v>
      </c>
    </row>
    <row r="2" spans="1:26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932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52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555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x14ac:dyDescent="0.2">
      <c r="A4" s="495" t="s">
        <v>1376</v>
      </c>
      <c r="B4" s="496" t="s">
        <v>65</v>
      </c>
      <c r="C4" s="496" t="s">
        <v>65</v>
      </c>
      <c r="D4" s="496" t="s">
        <v>65</v>
      </c>
      <c r="E4" s="497" t="s">
        <v>1377</v>
      </c>
      <c r="F4" s="582" t="s">
        <v>1485</v>
      </c>
      <c r="G4" s="582" t="s">
        <v>1485</v>
      </c>
      <c r="H4" s="126" t="s">
        <v>1492</v>
      </c>
      <c r="I4" s="126" t="s">
        <v>1643</v>
      </c>
      <c r="J4" s="497" t="s">
        <v>1644</v>
      </c>
      <c r="K4" s="498" t="s">
        <v>959</v>
      </c>
      <c r="L4" s="498" t="s">
        <v>1378</v>
      </c>
      <c r="M4" s="498" t="s">
        <v>940</v>
      </c>
      <c r="N4" s="498" t="s">
        <v>940</v>
      </c>
      <c r="O4" s="498" t="s">
        <v>969</v>
      </c>
      <c r="P4" s="498" t="s">
        <v>940</v>
      </c>
      <c r="Q4" s="126" t="str">
        <f>IF(K4 &lt;&gt; "","I" &amp; K4,"") &amp; IF(L4 &lt;&gt; "","+S" &amp; L4,"") &amp; IF(M4 &lt;&gt; "","+E" &amp; M4,"") &amp; IF(N4 &lt;&gt; "","+Z" &amp; N4,"") &amp; IF(O4 &lt;&gt; "","+M" &amp; O4,"") &amp; IF(P4 &lt;&gt; "","+F" &amp; P4,"")</f>
        <v>I5+S52+E1+Z1+M2+F1</v>
      </c>
      <c r="R4" s="499" t="s">
        <v>944</v>
      </c>
      <c r="S4" s="130" t="s">
        <v>945</v>
      </c>
      <c r="T4" s="499" t="s">
        <v>944</v>
      </c>
      <c r="U4" s="499" t="s">
        <v>945</v>
      </c>
      <c r="V4" s="499" t="s">
        <v>944</v>
      </c>
      <c r="W4" s="499" t="s">
        <v>945</v>
      </c>
      <c r="X4" s="499" t="s">
        <v>928</v>
      </c>
      <c r="Y4" s="499" t="s">
        <v>927</v>
      </c>
      <c r="Z4" s="499" t="s">
        <v>927</v>
      </c>
    </row>
    <row r="5" spans="1:26" x14ac:dyDescent="0.2">
      <c r="A5" s="535"/>
      <c r="B5" s="85">
        <v>0</v>
      </c>
      <c r="C5" s="85" t="s">
        <v>65</v>
      </c>
      <c r="D5" s="85" t="s">
        <v>65</v>
      </c>
      <c r="E5" s="94" t="s">
        <v>1379</v>
      </c>
      <c r="F5" s="94" t="s">
        <v>1485</v>
      </c>
      <c r="G5" s="94" t="s">
        <v>1485</v>
      </c>
      <c r="H5" s="94" t="s">
        <v>1492</v>
      </c>
      <c r="I5" s="94" t="s">
        <v>1643</v>
      </c>
      <c r="J5" s="94" t="s">
        <v>1644</v>
      </c>
      <c r="K5" s="58" t="s">
        <v>959</v>
      </c>
      <c r="L5" s="58" t="s">
        <v>1380</v>
      </c>
      <c r="M5" s="58" t="s">
        <v>940</v>
      </c>
      <c r="N5" s="58" t="s">
        <v>940</v>
      </c>
      <c r="O5" s="58" t="s">
        <v>940</v>
      </c>
      <c r="P5" s="58" t="s">
        <v>940</v>
      </c>
      <c r="Q5" s="45" t="str">
        <f>IF(K5 &lt;&gt; "","I" &amp; K5,"") &amp; IF(L5 &lt;&gt; "","+S" &amp; L5,"") &amp; IF(M5 &lt;&gt; "","+E" &amp; M5,"") &amp; IF(N5 &lt;&gt; "","+Z" &amp; N5,"") &amp; IF(O5 &lt;&gt; "","+M" &amp; O5,"") &amp; IF(P5 &lt;&gt; "","+F" &amp; P5,"")</f>
        <v>I5+S53+E1+Z1+M1+F1</v>
      </c>
      <c r="R5" s="47">
        <v>0</v>
      </c>
      <c r="S5" s="47">
        <v>0</v>
      </c>
      <c r="T5" s="592" t="s">
        <v>949</v>
      </c>
      <c r="U5" s="592" t="s">
        <v>950</v>
      </c>
      <c r="V5" s="592" t="s">
        <v>949</v>
      </c>
      <c r="W5" s="592" t="s">
        <v>950</v>
      </c>
      <c r="X5" s="592">
        <v>0</v>
      </c>
      <c r="Y5" s="62" t="s">
        <v>927</v>
      </c>
      <c r="Z5" s="62" t="s">
        <v>926</v>
      </c>
    </row>
    <row r="6" spans="1:26" x14ac:dyDescent="0.2"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"/>
      <c r="R6" s="2"/>
      <c r="S6" s="2"/>
      <c r="T6" s="2"/>
      <c r="U6" s="2"/>
    </row>
    <row r="7" spans="1:26" x14ac:dyDescent="0.2"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  <c r="T7" s="2"/>
      <c r="U7" s="2"/>
    </row>
    <row r="8" spans="1:26" x14ac:dyDescent="0.2"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  <c r="T8" s="2"/>
      <c r="U8" s="2"/>
    </row>
    <row r="9" spans="1:26" x14ac:dyDescent="0.2"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  <c r="T9" s="2"/>
      <c r="U9" s="2"/>
    </row>
    <row r="10" spans="1:26" x14ac:dyDescent="0.2"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  <c r="T10" s="2"/>
      <c r="U10" s="2"/>
    </row>
    <row r="11" spans="1:26" x14ac:dyDescent="0.2"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  <c r="T11" s="2"/>
      <c r="U11" s="2"/>
    </row>
    <row r="12" spans="1:26" x14ac:dyDescent="0.2"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  <c r="T12" s="2"/>
      <c r="U12" s="2"/>
    </row>
    <row r="13" spans="1:26" x14ac:dyDescent="0.2"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2"/>
      <c r="R13" s="2"/>
      <c r="S13" s="2"/>
      <c r="T13" s="2"/>
      <c r="U13" s="2"/>
    </row>
    <row r="14" spans="1:26" x14ac:dyDescent="0.2"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2"/>
      <c r="R14" s="2"/>
      <c r="S14" s="2"/>
      <c r="T14" s="2"/>
      <c r="U14" s="2"/>
    </row>
    <row r="15" spans="1:26" x14ac:dyDescent="0.2"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2"/>
      <c r="R15" s="2"/>
      <c r="S15" s="2"/>
      <c r="T15" s="2"/>
      <c r="U15" s="2"/>
    </row>
    <row r="16" spans="1:26" x14ac:dyDescent="0.2"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"/>
      <c r="R16" s="2"/>
      <c r="S16" s="2"/>
      <c r="T16" s="2"/>
      <c r="U16" s="2"/>
    </row>
    <row r="17" spans="5:2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"/>
      <c r="R17" s="2"/>
      <c r="S17" s="2"/>
      <c r="T17" s="2"/>
      <c r="U17" s="2"/>
    </row>
    <row r="18" spans="5:21" x14ac:dyDescent="0.2"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"/>
      <c r="R18" s="2"/>
      <c r="S18" s="2"/>
      <c r="T18" s="2"/>
      <c r="U18" s="2"/>
    </row>
    <row r="19" spans="5:21" x14ac:dyDescent="0.2"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</sheetData>
  <customSheetViews>
    <customSheetView guid="{5BE6699B-08A9-490D-B91A-57A081E624AA}" scale="60" fitToPage="1" view="pageBreakPreview">
      <selection activeCell="B2" sqref="B2:B3"/>
      <pageMargins left="0" right="0" top="0" bottom="0" header="0" footer="0"/>
      <pageSetup paperSize="192" scale="48" fitToHeight="0" orientation="landscape" r:id="rId1"/>
    </customSheetView>
  </customSheetViews>
  <mergeCells count="9">
    <mergeCell ref="R2:W2"/>
    <mergeCell ref="X2:Z2"/>
    <mergeCell ref="A2:A3"/>
    <mergeCell ref="E2:E3"/>
    <mergeCell ref="K2:Q2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3"/>
  <sheetViews>
    <sheetView view="pageBreakPreview" zoomScale="85" zoomScaleNormal="95" zoomScaleSheetLayoutView="85" workbookViewId="0">
      <selection activeCell="G25" sqref="G25"/>
    </sheetView>
  </sheetViews>
  <sheetFormatPr defaultColWidth="9.42578125" defaultRowHeight="12.75" x14ac:dyDescent="0.2"/>
  <cols>
    <col min="1" max="1" width="25.5703125" style="7" customWidth="1"/>
    <col min="2" max="3" width="4.85546875" style="7" customWidth="1"/>
    <col min="4" max="4" width="5.28515625" style="7" customWidth="1"/>
    <col min="5" max="10" width="30.5703125" style="1" customWidth="1"/>
    <col min="11" max="16" width="5.5703125" style="1" customWidth="1"/>
    <col min="17" max="17" width="30.5703125" style="1" customWidth="1"/>
    <col min="18" max="18" width="10.5703125" style="3" customWidth="1"/>
    <col min="19" max="19" width="23.5703125" style="3" customWidth="1"/>
    <col min="20" max="20" width="10.5703125" style="3" customWidth="1"/>
    <col min="21" max="21" width="23.85546875" style="3" customWidth="1"/>
    <col min="22" max="22" width="9.42578125" style="3"/>
    <col min="23" max="23" width="24" style="3" customWidth="1"/>
    <col min="24" max="16384" width="9.42578125" style="3"/>
  </cols>
  <sheetData>
    <row r="1" spans="1:26" x14ac:dyDescent="0.2">
      <c r="A1" s="7" t="str">
        <f ca="1">MID(CELL("filename",A1),FIND("]",CELL("filename",A1))+1,LEN(CELL("filename",A1))-FIND("]",CELL("filename",A1)))</f>
        <v>0 Stávající stav</v>
      </c>
    </row>
    <row r="2" spans="1:26" s="53" customFormat="1" ht="18.7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932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53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85" t="s">
        <v>936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x14ac:dyDescent="0.2">
      <c r="A4" s="495" t="s">
        <v>938</v>
      </c>
      <c r="B4" s="496" t="s">
        <v>65</v>
      </c>
      <c r="C4" s="496" t="s">
        <v>65</v>
      </c>
      <c r="D4" s="496" t="s">
        <v>65</v>
      </c>
      <c r="E4" s="126" t="s">
        <v>939</v>
      </c>
      <c r="F4" s="126" t="s">
        <v>1485</v>
      </c>
      <c r="G4" s="126" t="s">
        <v>1485</v>
      </c>
      <c r="H4" s="126" t="s">
        <v>1501</v>
      </c>
      <c r="I4" s="126" t="s">
        <v>1599</v>
      </c>
      <c r="J4" s="126" t="s">
        <v>1600</v>
      </c>
      <c r="K4" s="498"/>
      <c r="L4" s="498"/>
      <c r="M4" s="498"/>
      <c r="N4" s="498" t="s">
        <v>940</v>
      </c>
      <c r="O4" s="498"/>
      <c r="P4" s="498"/>
      <c r="Q4" s="504" t="str">
        <f t="shared" ref="Q4:Q5" si="0">IF(K4 &lt;&gt; "","I" &amp; K4,"") &amp; IF(L4 &lt;&gt; "","+S" &amp; L4,"") &amp; IF(M4 &lt;&gt; "","+E" &amp; M4,"") &amp; IF(N4 &lt;&gt; "","+Z" &amp; N4,"") &amp; IF(O4 &lt;&gt; "","+M" &amp; O4,"") &amp; IF(P4 &lt;&gt; "","+F" &amp; P4,"")</f>
        <v>+Z1</v>
      </c>
      <c r="R4" s="499" t="s">
        <v>941</v>
      </c>
      <c r="S4" s="499" t="s">
        <v>942</v>
      </c>
      <c r="T4" s="499" t="s">
        <v>941</v>
      </c>
      <c r="U4" s="499" t="s">
        <v>942</v>
      </c>
      <c r="V4" s="499" t="s">
        <v>941</v>
      </c>
      <c r="W4" s="499" t="s">
        <v>942</v>
      </c>
      <c r="X4" s="499" t="s">
        <v>929</v>
      </c>
      <c r="Y4" s="499" t="s">
        <v>928</v>
      </c>
      <c r="Z4" s="499" t="s">
        <v>928</v>
      </c>
    </row>
    <row r="5" spans="1:26" ht="13.5" customHeight="1" x14ac:dyDescent="0.2">
      <c r="A5" s="502"/>
      <c r="B5" s="85" t="s">
        <v>65</v>
      </c>
      <c r="C5" s="85" t="s">
        <v>65</v>
      </c>
      <c r="D5" s="85" t="s">
        <v>65</v>
      </c>
      <c r="E5" s="45" t="s">
        <v>943</v>
      </c>
      <c r="F5" s="513" t="s">
        <v>1500</v>
      </c>
      <c r="G5" s="45" t="s">
        <v>1500</v>
      </c>
      <c r="H5" s="45" t="s">
        <v>1500</v>
      </c>
      <c r="I5" s="45" t="s">
        <v>1500</v>
      </c>
      <c r="J5" s="45" t="s">
        <v>1500</v>
      </c>
      <c r="K5" s="58"/>
      <c r="L5" s="58"/>
      <c r="M5" s="58"/>
      <c r="N5" s="58" t="s">
        <v>940</v>
      </c>
      <c r="O5" s="58"/>
      <c r="P5" s="58"/>
      <c r="Q5" s="46" t="str">
        <f t="shared" si="0"/>
        <v>+Z1</v>
      </c>
      <c r="R5" s="62" t="s">
        <v>944</v>
      </c>
      <c r="S5" s="62" t="s">
        <v>945</v>
      </c>
      <c r="T5" s="62" t="s">
        <v>944</v>
      </c>
      <c r="U5" s="62" t="s">
        <v>945</v>
      </c>
      <c r="V5" s="62" t="s">
        <v>944</v>
      </c>
      <c r="W5" s="62" t="s">
        <v>945</v>
      </c>
      <c r="X5" s="62" t="s">
        <v>929</v>
      </c>
      <c r="Y5" s="62" t="s">
        <v>928</v>
      </c>
      <c r="Z5" s="62" t="s">
        <v>928</v>
      </c>
    </row>
    <row r="6" spans="1:26" x14ac:dyDescent="0.2">
      <c r="A6" s="495" t="s">
        <v>946</v>
      </c>
      <c r="B6" s="496" t="s">
        <v>65</v>
      </c>
      <c r="C6" s="496" t="s">
        <v>65</v>
      </c>
      <c r="D6" s="496" t="s">
        <v>65</v>
      </c>
      <c r="E6" s="126" t="s">
        <v>947</v>
      </c>
      <c r="F6" s="126" t="s">
        <v>1485</v>
      </c>
      <c r="G6" s="126" t="s">
        <v>1485</v>
      </c>
      <c r="H6" s="552" t="s">
        <v>1486</v>
      </c>
      <c r="I6" s="552" t="s">
        <v>1497</v>
      </c>
      <c r="J6" s="552" t="s">
        <v>1498</v>
      </c>
      <c r="K6" s="498" t="s">
        <v>948</v>
      </c>
      <c r="L6" s="498"/>
      <c r="M6" s="498"/>
      <c r="N6" s="498" t="s">
        <v>940</v>
      </c>
      <c r="O6" s="498"/>
      <c r="P6" s="498"/>
      <c r="Q6" s="504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>I23+Z1</v>
      </c>
      <c r="R6" s="499" t="s">
        <v>949</v>
      </c>
      <c r="S6" s="499" t="s">
        <v>950</v>
      </c>
      <c r="T6" s="499" t="s">
        <v>949</v>
      </c>
      <c r="U6" s="499" t="s">
        <v>950</v>
      </c>
      <c r="V6" s="499" t="s">
        <v>949</v>
      </c>
      <c r="W6" s="499" t="s">
        <v>950</v>
      </c>
      <c r="X6" s="499" t="s">
        <v>951</v>
      </c>
      <c r="Y6" s="499" t="s">
        <v>928</v>
      </c>
      <c r="Z6" s="499" t="s">
        <v>928</v>
      </c>
    </row>
    <row r="7" spans="1:26" x14ac:dyDescent="0.2">
      <c r="A7" s="529"/>
      <c r="B7" s="112" t="s">
        <v>65</v>
      </c>
      <c r="C7" s="112" t="s">
        <v>65</v>
      </c>
      <c r="D7" s="112" t="s">
        <v>65</v>
      </c>
      <c r="E7" s="32" t="s">
        <v>952</v>
      </c>
      <c r="F7" s="541" t="s">
        <v>1485</v>
      </c>
      <c r="G7" s="45" t="s">
        <v>1485</v>
      </c>
      <c r="H7" s="45" t="s">
        <v>1501</v>
      </c>
      <c r="I7" s="32" t="s">
        <v>1594</v>
      </c>
      <c r="J7" s="32" t="s">
        <v>1558</v>
      </c>
      <c r="K7" s="58" t="s">
        <v>948</v>
      </c>
      <c r="L7" s="32"/>
      <c r="M7" s="32"/>
      <c r="N7" s="58" t="s">
        <v>940</v>
      </c>
      <c r="O7" s="32"/>
      <c r="P7" s="32"/>
      <c r="Q7" s="46" t="str">
        <f>IF(K7 &lt;&gt; "","I" &amp; K7,"") &amp; IF(L7 &lt;&gt; "","+S" &amp; L7,"") &amp; IF(M7 &lt;&gt; "","+E" &amp; M7,"") &amp; IF(N7 &lt;&gt; "","+Z" &amp; N7,"") &amp; IF(O7 &lt;&gt; "","+M" &amp; O7,"") &amp; IF(P7 &lt;&gt; "","+F" &amp; P7,"")</f>
        <v>I23+Z1</v>
      </c>
      <c r="R7" s="47" t="s">
        <v>949</v>
      </c>
      <c r="S7" s="47" t="s">
        <v>950</v>
      </c>
      <c r="T7" s="47" t="s">
        <v>949</v>
      </c>
      <c r="U7" s="47" t="s">
        <v>950</v>
      </c>
      <c r="V7" s="47" t="s">
        <v>949</v>
      </c>
      <c r="W7" s="47" t="s">
        <v>950</v>
      </c>
      <c r="X7" s="62" t="s">
        <v>929</v>
      </c>
      <c r="Y7" s="62" t="s">
        <v>928</v>
      </c>
      <c r="Z7" s="62" t="s">
        <v>928</v>
      </c>
    </row>
    <row r="8" spans="1:26" x14ac:dyDescent="0.2">
      <c r="A8" s="529"/>
      <c r="B8" s="85" t="s">
        <v>65</v>
      </c>
      <c r="C8" s="85" t="s">
        <v>65</v>
      </c>
      <c r="D8" s="85" t="s">
        <v>65</v>
      </c>
      <c r="E8" s="45" t="s">
        <v>953</v>
      </c>
      <c r="F8" s="513" t="s">
        <v>1500</v>
      </c>
      <c r="G8" s="45" t="s">
        <v>1500</v>
      </c>
      <c r="H8" s="45" t="s">
        <v>1500</v>
      </c>
      <c r="I8" s="45" t="s">
        <v>1500</v>
      </c>
      <c r="J8" s="45" t="s">
        <v>1500</v>
      </c>
      <c r="K8" s="58" t="s">
        <v>948</v>
      </c>
      <c r="L8" s="58"/>
      <c r="M8" s="58"/>
      <c r="N8" s="58" t="s">
        <v>940</v>
      </c>
      <c r="O8" s="58"/>
      <c r="P8" s="58"/>
      <c r="Q8" s="46" t="str">
        <f>IF(K8 &lt;&gt; "","I" &amp; K8,"") &amp; IF(L8 &lt;&gt; "","+S" &amp; L8,"") &amp; IF(M8 &lt;&gt; "","+E" &amp; M8,"") &amp; IF(N8 &lt;&gt; "","+Z" &amp; N8,"") &amp; IF(O8 &lt;&gt; "","+M" &amp; O8,"") &amp; IF(P8 &lt;&gt; "","+F" &amp; P8,"")</f>
        <v>I23+Z1</v>
      </c>
      <c r="R8" s="47" t="s">
        <v>941</v>
      </c>
      <c r="S8" s="62" t="s">
        <v>942</v>
      </c>
      <c r="T8" s="47" t="s">
        <v>941</v>
      </c>
      <c r="U8" s="62" t="s">
        <v>942</v>
      </c>
      <c r="V8" s="47" t="s">
        <v>941</v>
      </c>
      <c r="W8" s="62" t="s">
        <v>942</v>
      </c>
      <c r="X8" s="62" t="s">
        <v>951</v>
      </c>
      <c r="Y8" s="62" t="s">
        <v>928</v>
      </c>
      <c r="Z8" s="62" t="s">
        <v>928</v>
      </c>
    </row>
    <row r="9" spans="1:26" x14ac:dyDescent="0.2">
      <c r="A9" s="8" t="s">
        <v>954</v>
      </c>
      <c r="B9" s="8"/>
      <c r="C9" s="8"/>
      <c r="D9" s="8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5"/>
      <c r="R9" s="4"/>
      <c r="S9" s="4"/>
    </row>
    <row r="10" spans="1:26" x14ac:dyDescent="0.2">
      <c r="R10" s="4"/>
      <c r="S10" s="4"/>
    </row>
    <row r="11" spans="1:26" x14ac:dyDescent="0.2">
      <c r="A11" s="8"/>
      <c r="B11" s="8"/>
      <c r="C11" s="8"/>
      <c r="D11" s="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5"/>
      <c r="R11" s="6"/>
      <c r="S11" s="6"/>
    </row>
    <row r="12" spans="1:26" x14ac:dyDescent="0.2">
      <c r="A12" s="8"/>
      <c r="B12" s="8"/>
      <c r="C12" s="8"/>
      <c r="D12" s="8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5"/>
      <c r="R12" s="6"/>
      <c r="S12" s="6"/>
    </row>
    <row r="13" spans="1:26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5"/>
      <c r="R13" s="4"/>
      <c r="S13" s="4"/>
    </row>
    <row r="14" spans="1:26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5"/>
      <c r="R14" s="6"/>
      <c r="S14" s="6"/>
    </row>
    <row r="15" spans="1:26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5"/>
      <c r="R15" s="4"/>
      <c r="S15" s="4"/>
    </row>
    <row r="16" spans="1:26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5"/>
      <c r="R16" s="6"/>
      <c r="S16" s="6"/>
      <c r="T16" s="10"/>
    </row>
    <row r="17" spans="1:20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4"/>
      <c r="S17" s="4"/>
    </row>
    <row r="18" spans="1:20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5"/>
      <c r="R18" s="4"/>
      <c r="S18" s="4"/>
    </row>
    <row r="19" spans="1:20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"/>
      <c r="R19" s="4"/>
      <c r="S19" s="4"/>
    </row>
    <row r="20" spans="1:20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5"/>
      <c r="R20" s="4"/>
      <c r="S20" s="4"/>
    </row>
    <row r="21" spans="1:20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5"/>
      <c r="R21" s="4"/>
      <c r="S21" s="4"/>
    </row>
    <row r="22" spans="1:20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5"/>
      <c r="R22" s="4"/>
      <c r="S22" s="4"/>
    </row>
    <row r="23" spans="1:20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5"/>
      <c r="R23" s="4"/>
      <c r="S23" s="4"/>
      <c r="T23" s="10"/>
    </row>
    <row r="24" spans="1:20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5"/>
      <c r="R24" s="4"/>
      <c r="S24" s="4"/>
      <c r="T24" s="10"/>
    </row>
    <row r="25" spans="1:20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5"/>
      <c r="R25" s="4"/>
      <c r="S25" s="4"/>
    </row>
    <row r="26" spans="1:20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5"/>
      <c r="R26" s="4"/>
      <c r="S26" s="4"/>
    </row>
    <row r="27" spans="1:20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5"/>
      <c r="R27" s="4"/>
      <c r="S27" s="4"/>
    </row>
    <row r="28" spans="1:20" x14ac:dyDescent="0.2">
      <c r="A28" s="8"/>
      <c r="B28" s="8"/>
      <c r="C28" s="8"/>
      <c r="D28" s="8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5"/>
      <c r="R28" s="4"/>
      <c r="S28" s="4"/>
    </row>
    <row r="29" spans="1:20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5"/>
      <c r="R29" s="6"/>
      <c r="S29" s="6"/>
    </row>
    <row r="30" spans="1:20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5"/>
      <c r="R30" s="6"/>
      <c r="S30" s="6"/>
    </row>
    <row r="31" spans="1:20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5"/>
      <c r="R31" s="4"/>
      <c r="S31" s="4"/>
    </row>
    <row r="32" spans="1:20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5"/>
      <c r="R32" s="4"/>
      <c r="S32" s="4"/>
    </row>
    <row r="33" spans="1:19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5"/>
      <c r="R33" s="6"/>
      <c r="S33" s="6"/>
    </row>
    <row r="34" spans="1:19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6"/>
      <c r="S34" s="6"/>
    </row>
    <row r="35" spans="1:19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5"/>
      <c r="R35" s="5"/>
      <c r="S35" s="5"/>
    </row>
    <row r="36" spans="1:19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5"/>
      <c r="R36" s="5"/>
      <c r="S36" s="5"/>
    </row>
    <row r="37" spans="1:19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5"/>
      <c r="R37" s="5"/>
      <c r="S37" s="5"/>
    </row>
    <row r="38" spans="1:19" x14ac:dyDescent="0.2"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9" x14ac:dyDescent="0.2"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2"/>
    </row>
    <row r="40" spans="1:19" x14ac:dyDescent="0.2"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2"/>
    </row>
    <row r="41" spans="1:19" x14ac:dyDescent="0.2"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2"/>
    </row>
    <row r="42" spans="1:19" x14ac:dyDescent="0.2"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2"/>
    </row>
    <row r="43" spans="1:19" x14ac:dyDescent="0.2"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2"/>
    </row>
    <row r="44" spans="1:19" x14ac:dyDescent="0.2"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2"/>
    </row>
    <row r="45" spans="1:19" x14ac:dyDescent="0.2"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"/>
    </row>
    <row r="46" spans="1:19" x14ac:dyDescent="0.2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"/>
    </row>
    <row r="47" spans="1:19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</row>
    <row r="48" spans="1:19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</row>
    <row r="49" spans="5:17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</row>
    <row r="50" spans="5:17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</row>
    <row r="51" spans="5:17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</row>
    <row r="52" spans="5:17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</row>
    <row r="53" spans="5:17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</sheetData>
  <customSheetViews>
    <customSheetView guid="{5BE6699B-08A9-490D-B91A-57A081E624AA}" fitToPage="1" view="pageBreakPreview">
      <selection activeCell="B2" sqref="B2:B3"/>
      <pageMargins left="0" right="0" top="0" bottom="0" header="0" footer="0"/>
      <pageSetup paperSize="9" scale="75" fitToHeight="0" orientation="landscape" r:id="rId1"/>
    </customSheetView>
  </customSheetViews>
  <mergeCells count="10">
    <mergeCell ref="R2:W2"/>
    <mergeCell ref="X2:Z2"/>
    <mergeCell ref="K2:Q2"/>
    <mergeCell ref="A7:A8"/>
    <mergeCell ref="A2:A3"/>
    <mergeCell ref="B2:B3"/>
    <mergeCell ref="C2:C3"/>
    <mergeCell ref="E2:E3"/>
    <mergeCell ref="D2:D3"/>
    <mergeCell ref="F2:J2"/>
  </mergeCells>
  <phoneticPr fontId="34" type="noConversion"/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9" scale="31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77"/>
  <sheetViews>
    <sheetView view="pageBreakPreview" zoomScale="85" zoomScaleNormal="95" zoomScaleSheetLayoutView="85" workbookViewId="0">
      <selection activeCell="F33" sqref="F33"/>
    </sheetView>
  </sheetViews>
  <sheetFormatPr defaultColWidth="9.42578125" defaultRowHeight="12.75" x14ac:dyDescent="0.2"/>
  <cols>
    <col min="1" max="1" width="25.85546875" style="479" customWidth="1"/>
    <col min="2" max="3" width="5" style="479" customWidth="1"/>
    <col min="4" max="4" width="5.7109375" style="479" customWidth="1"/>
    <col min="5" max="10" width="28.85546875" style="2" customWidth="1"/>
    <col min="11" max="16" width="5.85546875" style="2" customWidth="1"/>
    <col min="17" max="17" width="26" style="2" customWidth="1"/>
    <col min="18" max="18" width="12.85546875" style="2" customWidth="1"/>
    <col min="19" max="19" width="24.85546875" style="2" customWidth="1"/>
    <col min="20" max="20" width="12.85546875" style="2" customWidth="1"/>
    <col min="21" max="21" width="24.85546875" style="2" customWidth="1"/>
    <col min="22" max="22" width="12.85546875" style="480" customWidth="1"/>
    <col min="23" max="23" width="24.85546875" style="480" customWidth="1"/>
    <col min="24" max="26" width="9.85546875" style="480" customWidth="1"/>
    <col min="27" max="16384" width="9.42578125" style="480"/>
  </cols>
  <sheetData>
    <row r="1" spans="1:26" x14ac:dyDescent="0.2">
      <c r="A1" s="479" t="str">
        <f ca="1">MID(CELL("filename",A1),FIND("]",CELL("filename",A1))+1,LEN(CELL("filename",A1))-FIND("]",CELL("filename",A1)))</f>
        <v>1.1 Zabezpečovací zařízení</v>
      </c>
    </row>
    <row r="2" spans="1:26" s="481" customFormat="1" ht="15" customHeight="1" x14ac:dyDescent="0.2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932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481" customFormat="1" ht="26.25" customHeight="1" x14ac:dyDescent="0.2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ht="14.1" customHeight="1" x14ac:dyDescent="0.2">
      <c r="A4" s="495" t="s">
        <v>956</v>
      </c>
      <c r="B4" s="496" t="s">
        <v>65</v>
      </c>
      <c r="C4" s="496" t="s">
        <v>65</v>
      </c>
      <c r="D4" s="496" t="s">
        <v>65</v>
      </c>
      <c r="E4" s="126" t="s">
        <v>957</v>
      </c>
      <c r="F4" s="514" t="s">
        <v>1485</v>
      </c>
      <c r="G4" s="514" t="s">
        <v>1485</v>
      </c>
      <c r="H4" s="549" t="s">
        <v>1486</v>
      </c>
      <c r="I4" s="549" t="s">
        <v>1487</v>
      </c>
      <c r="J4" s="549" t="s">
        <v>1488</v>
      </c>
      <c r="K4" s="498" t="s">
        <v>958</v>
      </c>
      <c r="L4" s="498" t="s">
        <v>959</v>
      </c>
      <c r="M4" s="498" t="s">
        <v>940</v>
      </c>
      <c r="N4" s="498" t="s">
        <v>940</v>
      </c>
      <c r="O4" s="498" t="s">
        <v>960</v>
      </c>
      <c r="P4" s="498" t="s">
        <v>940</v>
      </c>
      <c r="Q4" s="504" t="str">
        <f t="shared" ref="Q4:Q15" si="0">IF(K4 &lt;&gt; "","I" &amp; K4,"") &amp; IF(L4 &lt;&gt; "","+S" &amp; L4,"") &amp; IF(M4 &lt;&gt; "","+E" &amp; M4,"") &amp; IF(N4 &lt;&gt; "","+Z" &amp; N4,"") &amp; IF(O4 &lt;&gt; "","+M" &amp; O4,"") &amp; IF(P4 &lt;&gt; "","+F" &amp; P4,"")</f>
        <v>I5&amp;20+S5+E1+Z1+M4+F1</v>
      </c>
      <c r="R4" s="496" t="s">
        <v>944</v>
      </c>
      <c r="S4" s="496" t="s">
        <v>945</v>
      </c>
      <c r="T4" s="496" t="s">
        <v>944</v>
      </c>
      <c r="U4" s="496" t="s">
        <v>945</v>
      </c>
      <c r="V4" s="496" t="s">
        <v>944</v>
      </c>
      <c r="W4" s="496" t="s">
        <v>945</v>
      </c>
      <c r="X4" s="496" t="s">
        <v>961</v>
      </c>
      <c r="Y4" s="496" t="s">
        <v>926</v>
      </c>
      <c r="Z4" s="496" t="s">
        <v>926</v>
      </c>
    </row>
    <row r="5" spans="1:26" ht="14.1" customHeight="1" x14ac:dyDescent="0.2">
      <c r="A5" s="529"/>
      <c r="B5" s="85" t="s">
        <v>65</v>
      </c>
      <c r="C5" s="85" t="s">
        <v>65</v>
      </c>
      <c r="D5" s="85" t="s">
        <v>65</v>
      </c>
      <c r="E5" s="45" t="s">
        <v>962</v>
      </c>
      <c r="F5" s="550" t="s">
        <v>1485</v>
      </c>
      <c r="G5" s="550" t="s">
        <v>1485</v>
      </c>
      <c r="H5" s="550" t="s">
        <v>1486</v>
      </c>
      <c r="I5" s="550" t="s">
        <v>1487</v>
      </c>
      <c r="J5" s="550" t="s">
        <v>1488</v>
      </c>
      <c r="K5" s="58" t="s">
        <v>958</v>
      </c>
      <c r="L5" s="58" t="s">
        <v>959</v>
      </c>
      <c r="M5" s="58" t="s">
        <v>940</v>
      </c>
      <c r="N5" s="58" t="s">
        <v>940</v>
      </c>
      <c r="O5" s="58" t="s">
        <v>960</v>
      </c>
      <c r="P5" s="58" t="s">
        <v>940</v>
      </c>
      <c r="Q5" s="46" t="str">
        <f t="shared" si="0"/>
        <v>I5&amp;20+S5+E1+Z1+M4+F1</v>
      </c>
      <c r="R5" s="85" t="s">
        <v>944</v>
      </c>
      <c r="S5" s="85" t="s">
        <v>945</v>
      </c>
      <c r="T5" s="85" t="s">
        <v>944</v>
      </c>
      <c r="U5" s="85" t="s">
        <v>945</v>
      </c>
      <c r="V5" s="85" t="s">
        <v>944</v>
      </c>
      <c r="W5" s="85" t="s">
        <v>945</v>
      </c>
      <c r="X5" s="85" t="s">
        <v>961</v>
      </c>
      <c r="Y5" s="85" t="s">
        <v>926</v>
      </c>
      <c r="Z5" s="85" t="s">
        <v>926</v>
      </c>
    </row>
    <row r="6" spans="1:26" ht="14.1" customHeight="1" x14ac:dyDescent="0.2">
      <c r="A6" s="529"/>
      <c r="B6" s="85">
        <v>0</v>
      </c>
      <c r="C6" s="85" t="s">
        <v>65</v>
      </c>
      <c r="D6" s="85" t="s">
        <v>65</v>
      </c>
      <c r="E6" s="45" t="s">
        <v>963</v>
      </c>
      <c r="F6" s="550" t="s">
        <v>1485</v>
      </c>
      <c r="G6" s="550" t="s">
        <v>1485</v>
      </c>
      <c r="H6" s="550" t="s">
        <v>1486</v>
      </c>
      <c r="I6" s="550" t="s">
        <v>1487</v>
      </c>
      <c r="J6" s="550" t="s">
        <v>1489</v>
      </c>
      <c r="K6" s="58" t="s">
        <v>964</v>
      </c>
      <c r="L6" s="58" t="s">
        <v>965</v>
      </c>
      <c r="M6" s="58" t="s">
        <v>940</v>
      </c>
      <c r="N6" s="58" t="s">
        <v>940</v>
      </c>
      <c r="O6" s="58" t="s">
        <v>960</v>
      </c>
      <c r="P6" s="58" t="s">
        <v>940</v>
      </c>
      <c r="Q6" s="46" t="str">
        <f t="shared" si="0"/>
        <v>I5&amp;18+S6+E1+Z1+M4+F1</v>
      </c>
      <c r="R6" s="47">
        <v>0</v>
      </c>
      <c r="S6" s="85">
        <v>0</v>
      </c>
      <c r="T6" s="85" t="s">
        <v>944</v>
      </c>
      <c r="U6" s="85" t="s">
        <v>945</v>
      </c>
      <c r="V6" s="85" t="s">
        <v>944</v>
      </c>
      <c r="W6" s="85" t="s">
        <v>945</v>
      </c>
      <c r="X6" s="85">
        <v>0</v>
      </c>
      <c r="Y6" s="85" t="s">
        <v>926</v>
      </c>
      <c r="Z6" s="85" t="s">
        <v>926</v>
      </c>
    </row>
    <row r="7" spans="1:26" ht="14.1" customHeight="1" x14ac:dyDescent="0.2">
      <c r="A7" s="529"/>
      <c r="B7" s="85">
        <v>0</v>
      </c>
      <c r="C7" s="85" t="s">
        <v>65</v>
      </c>
      <c r="D7" s="85" t="s">
        <v>65</v>
      </c>
      <c r="E7" s="45" t="s">
        <v>966</v>
      </c>
      <c r="F7" s="550" t="s">
        <v>1485</v>
      </c>
      <c r="G7" s="550" t="s">
        <v>1485</v>
      </c>
      <c r="H7" s="550" t="s">
        <v>1486</v>
      </c>
      <c r="I7" s="550" t="s">
        <v>1487</v>
      </c>
      <c r="J7" s="550" t="s">
        <v>1490</v>
      </c>
      <c r="K7" s="58" t="s">
        <v>964</v>
      </c>
      <c r="L7" s="58" t="s">
        <v>967</v>
      </c>
      <c r="M7" s="58" t="s">
        <v>940</v>
      </c>
      <c r="N7" s="58" t="s">
        <v>940</v>
      </c>
      <c r="O7" s="58" t="s">
        <v>960</v>
      </c>
      <c r="P7" s="58" t="s">
        <v>940</v>
      </c>
      <c r="Q7" s="46" t="str">
        <f t="shared" si="0"/>
        <v>I5&amp;18+S7+E1+Z1+M4+F1</v>
      </c>
      <c r="R7" s="47">
        <v>0</v>
      </c>
      <c r="S7" s="85">
        <v>0</v>
      </c>
      <c r="T7" s="85" t="s">
        <v>944</v>
      </c>
      <c r="U7" s="85" t="s">
        <v>945</v>
      </c>
      <c r="V7" s="85" t="s">
        <v>944</v>
      </c>
      <c r="W7" s="85" t="s">
        <v>945</v>
      </c>
      <c r="X7" s="85">
        <v>0</v>
      </c>
      <c r="Y7" s="85" t="s">
        <v>926</v>
      </c>
      <c r="Z7" s="85" t="s">
        <v>926</v>
      </c>
    </row>
    <row r="8" spans="1:26" ht="14.1" customHeight="1" x14ac:dyDescent="0.2">
      <c r="A8" s="529"/>
      <c r="B8" s="85">
        <v>0</v>
      </c>
      <c r="C8" s="85" t="s">
        <v>65</v>
      </c>
      <c r="D8" s="85" t="s">
        <v>65</v>
      </c>
      <c r="E8" s="45" t="s">
        <v>968</v>
      </c>
      <c r="F8" s="550" t="s">
        <v>1485</v>
      </c>
      <c r="G8" s="550" t="s">
        <v>1485</v>
      </c>
      <c r="H8" s="550" t="s">
        <v>1486</v>
      </c>
      <c r="I8" s="550" t="s">
        <v>1487</v>
      </c>
      <c r="J8" s="550" t="s">
        <v>1489</v>
      </c>
      <c r="K8" s="58" t="s">
        <v>964</v>
      </c>
      <c r="L8" s="58" t="s">
        <v>969</v>
      </c>
      <c r="M8" s="58" t="s">
        <v>940</v>
      </c>
      <c r="N8" s="58" t="s">
        <v>940</v>
      </c>
      <c r="O8" s="58" t="s">
        <v>960</v>
      </c>
      <c r="P8" s="58" t="s">
        <v>940</v>
      </c>
      <c r="Q8" s="46" t="str">
        <f t="shared" si="0"/>
        <v>I5&amp;18+S2+E1+Z1+M4+F1</v>
      </c>
      <c r="R8" s="47">
        <v>0</v>
      </c>
      <c r="S8" s="85">
        <v>0</v>
      </c>
      <c r="T8" s="85" t="s">
        <v>944</v>
      </c>
      <c r="U8" s="85" t="s">
        <v>945</v>
      </c>
      <c r="V8" s="85" t="s">
        <v>944</v>
      </c>
      <c r="W8" s="85" t="s">
        <v>945</v>
      </c>
      <c r="X8" s="85">
        <v>0</v>
      </c>
      <c r="Y8" s="85" t="s">
        <v>926</v>
      </c>
      <c r="Z8" s="85" t="s">
        <v>926</v>
      </c>
    </row>
    <row r="9" spans="1:26" ht="14.1" customHeight="1" x14ac:dyDescent="0.2">
      <c r="A9" s="529"/>
      <c r="B9" s="85" t="s">
        <v>65</v>
      </c>
      <c r="C9" s="85" t="s">
        <v>65</v>
      </c>
      <c r="D9" s="85" t="s">
        <v>65</v>
      </c>
      <c r="E9" s="45" t="s">
        <v>970</v>
      </c>
      <c r="F9" s="550" t="s">
        <v>1485</v>
      </c>
      <c r="G9" s="550" t="s">
        <v>1485</v>
      </c>
      <c r="H9" s="551" t="s">
        <v>1486</v>
      </c>
      <c r="I9" s="551" t="s">
        <v>1487</v>
      </c>
      <c r="J9" s="551" t="s">
        <v>1491</v>
      </c>
      <c r="K9" s="58" t="s">
        <v>964</v>
      </c>
      <c r="L9" s="58" t="s">
        <v>969</v>
      </c>
      <c r="M9" s="58" t="s">
        <v>940</v>
      </c>
      <c r="N9" s="58" t="s">
        <v>940</v>
      </c>
      <c r="O9" s="58" t="s">
        <v>960</v>
      </c>
      <c r="P9" s="58" t="s">
        <v>940</v>
      </c>
      <c r="Q9" s="46" t="str">
        <f t="shared" si="0"/>
        <v>I5&amp;18+S2+E1+Z1+M4+F1</v>
      </c>
      <c r="R9" s="85" t="s">
        <v>944</v>
      </c>
      <c r="S9" s="85" t="s">
        <v>945</v>
      </c>
      <c r="T9" s="85" t="s">
        <v>944</v>
      </c>
      <c r="U9" s="85" t="s">
        <v>945</v>
      </c>
      <c r="V9" s="85" t="s">
        <v>944</v>
      </c>
      <c r="W9" s="85" t="s">
        <v>945</v>
      </c>
      <c r="X9" s="85" t="s">
        <v>971</v>
      </c>
      <c r="Y9" s="85" t="s">
        <v>926</v>
      </c>
      <c r="Z9" s="85" t="s">
        <v>926</v>
      </c>
    </row>
    <row r="10" spans="1:26" ht="14.1" customHeight="1" x14ac:dyDescent="0.2">
      <c r="A10" s="529"/>
      <c r="B10" s="85">
        <v>0</v>
      </c>
      <c r="C10" s="85" t="s">
        <v>65</v>
      </c>
      <c r="D10" s="85" t="s">
        <v>65</v>
      </c>
      <c r="E10" s="45" t="s">
        <v>972</v>
      </c>
      <c r="F10" s="550" t="s">
        <v>1485</v>
      </c>
      <c r="G10" s="550" t="s">
        <v>1485</v>
      </c>
      <c r="H10" s="550" t="s">
        <v>1486</v>
      </c>
      <c r="I10" s="550" t="s">
        <v>1487</v>
      </c>
      <c r="J10" s="550" t="s">
        <v>1489</v>
      </c>
      <c r="K10" s="58" t="s">
        <v>964</v>
      </c>
      <c r="L10" s="58" t="s">
        <v>973</v>
      </c>
      <c r="M10" s="58" t="s">
        <v>940</v>
      </c>
      <c r="N10" s="58" t="s">
        <v>940</v>
      </c>
      <c r="O10" s="58" t="s">
        <v>960</v>
      </c>
      <c r="P10" s="58" t="s">
        <v>940</v>
      </c>
      <c r="Q10" s="46" t="str">
        <f t="shared" si="0"/>
        <v>I5&amp;18+S33+E1+Z1+M4+F1</v>
      </c>
      <c r="R10" s="47">
        <v>0</v>
      </c>
      <c r="S10" s="85">
        <v>0</v>
      </c>
      <c r="T10" s="85" t="s">
        <v>944</v>
      </c>
      <c r="U10" s="85" t="s">
        <v>945</v>
      </c>
      <c r="V10" s="85" t="s">
        <v>944</v>
      </c>
      <c r="W10" s="85" t="s">
        <v>945</v>
      </c>
      <c r="X10" s="85">
        <v>0</v>
      </c>
      <c r="Y10" s="85" t="s">
        <v>926</v>
      </c>
      <c r="Z10" s="85" t="s">
        <v>926</v>
      </c>
    </row>
    <row r="11" spans="1:26" ht="14.1" customHeight="1" x14ac:dyDescent="0.2">
      <c r="A11" s="529"/>
      <c r="B11" s="85" t="s">
        <v>65</v>
      </c>
      <c r="C11" s="85" t="s">
        <v>65</v>
      </c>
      <c r="D11" s="85" t="s">
        <v>65</v>
      </c>
      <c r="E11" s="45" t="s">
        <v>974</v>
      </c>
      <c r="F11" s="550" t="s">
        <v>1485</v>
      </c>
      <c r="G11" s="550" t="s">
        <v>1485</v>
      </c>
      <c r="H11" s="551" t="s">
        <v>1492</v>
      </c>
      <c r="I11" s="551" t="s">
        <v>1493</v>
      </c>
      <c r="J11" s="550" t="s">
        <v>1494</v>
      </c>
      <c r="K11" s="58" t="s">
        <v>964</v>
      </c>
      <c r="L11" s="58" t="s">
        <v>973</v>
      </c>
      <c r="M11" s="58" t="s">
        <v>940</v>
      </c>
      <c r="N11" s="58" t="s">
        <v>940</v>
      </c>
      <c r="O11" s="58" t="s">
        <v>960</v>
      </c>
      <c r="P11" s="58" t="s">
        <v>940</v>
      </c>
      <c r="Q11" s="46" t="str">
        <f t="shared" si="0"/>
        <v>I5&amp;18+S33+E1+Z1+M4+F1</v>
      </c>
      <c r="R11" s="85" t="s">
        <v>944</v>
      </c>
      <c r="S11" s="85" t="s">
        <v>945</v>
      </c>
      <c r="T11" s="85" t="s">
        <v>944</v>
      </c>
      <c r="U11" s="85" t="s">
        <v>945</v>
      </c>
      <c r="V11" s="85" t="s">
        <v>944</v>
      </c>
      <c r="W11" s="85" t="s">
        <v>945</v>
      </c>
      <c r="X11" s="85" t="s">
        <v>951</v>
      </c>
      <c r="Y11" s="85" t="s">
        <v>926</v>
      </c>
      <c r="Z11" s="85" t="s">
        <v>926</v>
      </c>
    </row>
    <row r="12" spans="1:26" ht="14.1" customHeight="1" x14ac:dyDescent="0.2">
      <c r="A12" s="529"/>
      <c r="B12" s="85">
        <v>0</v>
      </c>
      <c r="C12" s="85" t="s">
        <v>65</v>
      </c>
      <c r="D12" s="85" t="s">
        <v>65</v>
      </c>
      <c r="E12" s="45" t="s">
        <v>975</v>
      </c>
      <c r="F12" s="550" t="s">
        <v>1485</v>
      </c>
      <c r="G12" s="550" t="s">
        <v>1485</v>
      </c>
      <c r="H12" s="551" t="s">
        <v>1486</v>
      </c>
      <c r="I12" s="551" t="s">
        <v>1495</v>
      </c>
      <c r="J12" s="550" t="s">
        <v>1496</v>
      </c>
      <c r="K12" s="58" t="s">
        <v>964</v>
      </c>
      <c r="L12" s="58" t="s">
        <v>973</v>
      </c>
      <c r="M12" s="58" t="s">
        <v>940</v>
      </c>
      <c r="N12" s="58" t="s">
        <v>940</v>
      </c>
      <c r="O12" s="58" t="s">
        <v>960</v>
      </c>
      <c r="P12" s="58" t="s">
        <v>940</v>
      </c>
      <c r="Q12" s="46" t="str">
        <f t="shared" si="0"/>
        <v>I5&amp;18+S33+E1+Z1+M4+F1</v>
      </c>
      <c r="R12" s="47">
        <v>0</v>
      </c>
      <c r="S12" s="85">
        <v>0</v>
      </c>
      <c r="T12" s="85" t="s">
        <v>944</v>
      </c>
      <c r="U12" s="85" t="s">
        <v>945</v>
      </c>
      <c r="V12" s="85" t="s">
        <v>944</v>
      </c>
      <c r="W12" s="85" t="s">
        <v>945</v>
      </c>
      <c r="X12" s="85">
        <v>0</v>
      </c>
      <c r="Y12" s="85" t="s">
        <v>926</v>
      </c>
      <c r="Z12" s="85" t="s">
        <v>926</v>
      </c>
    </row>
    <row r="13" spans="1:26" ht="14.1" customHeight="1" x14ac:dyDescent="0.2">
      <c r="A13" s="529"/>
      <c r="B13" s="85" t="s">
        <v>65</v>
      </c>
      <c r="C13" s="85" t="s">
        <v>65</v>
      </c>
      <c r="D13" s="85" t="s">
        <v>65</v>
      </c>
      <c r="E13" s="45" t="s">
        <v>976</v>
      </c>
      <c r="F13" s="550" t="s">
        <v>1485</v>
      </c>
      <c r="G13" s="550" t="s">
        <v>1485</v>
      </c>
      <c r="H13" s="551" t="s">
        <v>1486</v>
      </c>
      <c r="I13" s="551" t="s">
        <v>1497</v>
      </c>
      <c r="J13" s="550" t="s">
        <v>1498</v>
      </c>
      <c r="K13" s="58" t="s">
        <v>977</v>
      </c>
      <c r="L13" s="58" t="s">
        <v>973</v>
      </c>
      <c r="M13" s="58" t="s">
        <v>940</v>
      </c>
      <c r="N13" s="58" t="s">
        <v>940</v>
      </c>
      <c r="O13" s="58" t="s">
        <v>960</v>
      </c>
      <c r="P13" s="58" t="s">
        <v>940</v>
      </c>
      <c r="Q13" s="46" t="str">
        <f t="shared" si="0"/>
        <v>I5&amp;17+S33+E1+Z1+M4+F1</v>
      </c>
      <c r="R13" s="85" t="s">
        <v>944</v>
      </c>
      <c r="S13" s="85" t="s">
        <v>945</v>
      </c>
      <c r="T13" s="85" t="s">
        <v>944</v>
      </c>
      <c r="U13" s="85" t="s">
        <v>945</v>
      </c>
      <c r="V13" s="85" t="s">
        <v>944</v>
      </c>
      <c r="W13" s="85" t="s">
        <v>945</v>
      </c>
      <c r="X13" s="85" t="s">
        <v>971</v>
      </c>
      <c r="Y13" s="85" t="s">
        <v>926</v>
      </c>
      <c r="Z13" s="85" t="s">
        <v>926</v>
      </c>
    </row>
    <row r="14" spans="1:26" ht="14.1" customHeight="1" x14ac:dyDescent="0.2">
      <c r="A14" s="529"/>
      <c r="B14" s="85" t="s">
        <v>65</v>
      </c>
      <c r="C14" s="85" t="s">
        <v>65</v>
      </c>
      <c r="D14" s="85" t="s">
        <v>65</v>
      </c>
      <c r="E14" s="45" t="s">
        <v>978</v>
      </c>
      <c r="F14" s="550" t="s">
        <v>1485</v>
      </c>
      <c r="G14" s="550" t="s">
        <v>1485</v>
      </c>
      <c r="H14" s="551" t="s">
        <v>1486</v>
      </c>
      <c r="I14" s="551" t="s">
        <v>1497</v>
      </c>
      <c r="J14" s="550" t="s">
        <v>1499</v>
      </c>
      <c r="K14" s="66" t="s">
        <v>977</v>
      </c>
      <c r="L14" s="58" t="s">
        <v>973</v>
      </c>
      <c r="M14" s="58" t="s">
        <v>940</v>
      </c>
      <c r="N14" s="58" t="s">
        <v>940</v>
      </c>
      <c r="O14" s="58" t="s">
        <v>960</v>
      </c>
      <c r="P14" s="58" t="s">
        <v>940</v>
      </c>
      <c r="Q14" s="46" t="str">
        <f t="shared" si="0"/>
        <v>I5&amp;17+S33+E1+Z1+M4+F1</v>
      </c>
      <c r="R14" s="85" t="s">
        <v>944</v>
      </c>
      <c r="S14" s="85" t="s">
        <v>945</v>
      </c>
      <c r="T14" s="85" t="s">
        <v>944</v>
      </c>
      <c r="U14" s="85" t="s">
        <v>945</v>
      </c>
      <c r="V14" s="85" t="s">
        <v>944</v>
      </c>
      <c r="W14" s="85" t="s">
        <v>945</v>
      </c>
      <c r="X14" s="85" t="s">
        <v>971</v>
      </c>
      <c r="Y14" s="85" t="s">
        <v>926</v>
      </c>
      <c r="Z14" s="85" t="s">
        <v>926</v>
      </c>
    </row>
    <row r="15" spans="1:26" ht="14.1" customHeight="1" x14ac:dyDescent="0.2">
      <c r="A15" s="495" t="s">
        <v>979</v>
      </c>
      <c r="B15" s="496" t="s">
        <v>65</v>
      </c>
      <c r="C15" s="496" t="s">
        <v>65</v>
      </c>
      <c r="D15" s="496" t="s">
        <v>65</v>
      </c>
      <c r="E15" s="126" t="s">
        <v>980</v>
      </c>
      <c r="F15" s="514" t="s">
        <v>1500</v>
      </c>
      <c r="G15" s="514" t="s">
        <v>1500</v>
      </c>
      <c r="H15" s="514" t="s">
        <v>1500</v>
      </c>
      <c r="I15" s="514" t="s">
        <v>1500</v>
      </c>
      <c r="J15" s="514" t="s">
        <v>1500</v>
      </c>
      <c r="K15" s="498" t="s">
        <v>964</v>
      </c>
      <c r="L15" s="498" t="s">
        <v>973</v>
      </c>
      <c r="M15" s="498" t="s">
        <v>940</v>
      </c>
      <c r="N15" s="498" t="s">
        <v>940</v>
      </c>
      <c r="O15" s="498" t="s">
        <v>960</v>
      </c>
      <c r="P15" s="498" t="s">
        <v>940</v>
      </c>
      <c r="Q15" s="504" t="str">
        <f t="shared" si="0"/>
        <v>I5&amp;18+S33+E1+Z1+M4+F1</v>
      </c>
      <c r="R15" s="496" t="s">
        <v>944</v>
      </c>
      <c r="S15" s="496" t="s">
        <v>945</v>
      </c>
      <c r="T15" s="496" t="s">
        <v>944</v>
      </c>
      <c r="U15" s="496" t="s">
        <v>945</v>
      </c>
      <c r="V15" s="496" t="s">
        <v>944</v>
      </c>
      <c r="W15" s="496" t="s">
        <v>945</v>
      </c>
      <c r="X15" s="496" t="s">
        <v>928</v>
      </c>
      <c r="Y15" s="496" t="s">
        <v>926</v>
      </c>
      <c r="Z15" s="496" t="s">
        <v>926</v>
      </c>
    </row>
    <row r="16" spans="1:26" ht="14.1" customHeight="1" x14ac:dyDescent="0.2">
      <c r="A16" s="529"/>
      <c r="B16" s="85" t="s">
        <v>65</v>
      </c>
      <c r="C16" s="85" t="s">
        <v>65</v>
      </c>
      <c r="D16" s="85" t="s">
        <v>65</v>
      </c>
      <c r="E16" s="45" t="s">
        <v>981</v>
      </c>
      <c r="F16" s="550" t="s">
        <v>1485</v>
      </c>
      <c r="G16" s="550" t="s">
        <v>1485</v>
      </c>
      <c r="H16" s="550" t="s">
        <v>1501</v>
      </c>
      <c r="I16" s="550" t="s">
        <v>1502</v>
      </c>
      <c r="J16" s="550" t="s">
        <v>1503</v>
      </c>
      <c r="K16" s="58" t="s">
        <v>964</v>
      </c>
      <c r="L16" s="58" t="s">
        <v>960</v>
      </c>
      <c r="M16" s="58" t="s">
        <v>940</v>
      </c>
      <c r="N16" s="58" t="s">
        <v>940</v>
      </c>
      <c r="O16" s="58" t="s">
        <v>982</v>
      </c>
      <c r="P16" s="58" t="s">
        <v>940</v>
      </c>
      <c r="Q16" s="46" t="str">
        <f>IF(K15 &lt;&gt; "","I" &amp; K15,"") &amp; IF(L15 &lt;&gt; "","+S" &amp; L15,"") &amp; IF(M15 &lt;&gt; "","+E" &amp; M15,"") &amp; IF(N15 &lt;&gt; "","+Z" &amp; N15,"") &amp; IF(O15 &lt;&gt; "","+M" &amp; O15,"") &amp; IF(P15 &lt;&gt; "","+F" &amp; P15,"")</f>
        <v>I5&amp;18+S33+E1+Z1+M4+F1</v>
      </c>
      <c r="R16" s="85" t="s">
        <v>944</v>
      </c>
      <c r="S16" s="85" t="s">
        <v>945</v>
      </c>
      <c r="T16" s="85" t="s">
        <v>944</v>
      </c>
      <c r="U16" s="85" t="s">
        <v>945</v>
      </c>
      <c r="V16" s="85" t="s">
        <v>944</v>
      </c>
      <c r="W16" s="85" t="s">
        <v>945</v>
      </c>
      <c r="X16" s="85" t="s">
        <v>928</v>
      </c>
      <c r="Y16" s="85" t="s">
        <v>926</v>
      </c>
      <c r="Z16" s="85" t="s">
        <v>926</v>
      </c>
    </row>
    <row r="17" spans="1:26" ht="14.1" customHeight="1" x14ac:dyDescent="0.2">
      <c r="A17" s="529"/>
      <c r="B17" s="85">
        <v>0</v>
      </c>
      <c r="C17" s="85" t="s">
        <v>65</v>
      </c>
      <c r="D17" s="85" t="s">
        <v>65</v>
      </c>
      <c r="E17" s="45" t="s">
        <v>983</v>
      </c>
      <c r="F17" s="550" t="s">
        <v>1485</v>
      </c>
      <c r="G17" s="550" t="s">
        <v>1485</v>
      </c>
      <c r="H17" s="550" t="s">
        <v>1504</v>
      </c>
      <c r="I17" s="550" t="s">
        <v>1505</v>
      </c>
      <c r="J17" s="550" t="s">
        <v>1506</v>
      </c>
      <c r="K17" s="66" t="s">
        <v>964</v>
      </c>
      <c r="L17" s="58" t="s">
        <v>984</v>
      </c>
      <c r="M17" s="58" t="s">
        <v>940</v>
      </c>
      <c r="N17" s="58" t="s">
        <v>940</v>
      </c>
      <c r="O17" s="58" t="s">
        <v>960</v>
      </c>
      <c r="P17" s="58" t="s">
        <v>940</v>
      </c>
      <c r="Q17" s="46" t="str">
        <f>IF(K15 &lt;&gt; "","I" &amp; K15,"") &amp; IF(L15 &lt;&gt; "","+S" &amp; L15,"") &amp; IF(M15 &lt;&gt; "","+E" &amp; M15,"") &amp; IF(N15 &lt;&gt; "","+Z" &amp; N15,"") &amp; IF(O15 &lt;&gt; "","+M" &amp; O15,"") &amp; IF(P15 &lt;&gt; "","+F" &amp; P15,"")</f>
        <v>I5&amp;18+S33+E1+Z1+M4+F1</v>
      </c>
      <c r="R17" s="47">
        <v>0</v>
      </c>
      <c r="S17" s="85">
        <v>0</v>
      </c>
      <c r="T17" s="85" t="s">
        <v>944</v>
      </c>
      <c r="U17" s="85" t="s">
        <v>945</v>
      </c>
      <c r="V17" s="85" t="s">
        <v>944</v>
      </c>
      <c r="W17" s="85" t="s">
        <v>945</v>
      </c>
      <c r="X17" s="85">
        <v>0</v>
      </c>
      <c r="Y17" s="85" t="s">
        <v>927</v>
      </c>
      <c r="Z17" s="85" t="s">
        <v>927</v>
      </c>
    </row>
    <row r="18" spans="1:26" ht="14.1" customHeight="1" x14ac:dyDescent="0.2">
      <c r="A18" s="529"/>
      <c r="B18" s="85" t="s">
        <v>65</v>
      </c>
      <c r="C18" s="85" t="s">
        <v>65</v>
      </c>
      <c r="D18" s="85" t="s">
        <v>65</v>
      </c>
      <c r="E18" s="45" t="s">
        <v>985</v>
      </c>
      <c r="F18" s="550" t="s">
        <v>1485</v>
      </c>
      <c r="G18" s="550" t="s">
        <v>1485</v>
      </c>
      <c r="H18" s="551" t="s">
        <v>1486</v>
      </c>
      <c r="I18" s="551" t="s">
        <v>1497</v>
      </c>
      <c r="J18" s="550" t="s">
        <v>1499</v>
      </c>
      <c r="K18" s="58" t="s">
        <v>977</v>
      </c>
      <c r="L18" s="58" t="s">
        <v>973</v>
      </c>
      <c r="M18" s="58" t="s">
        <v>940</v>
      </c>
      <c r="N18" s="58" t="s">
        <v>940</v>
      </c>
      <c r="O18" s="58" t="s">
        <v>960</v>
      </c>
      <c r="P18" s="58" t="s">
        <v>940</v>
      </c>
      <c r="Q18" s="46" t="str">
        <f>IF(K15 &lt;&gt; "","I" &amp; K15,"") &amp; IF(L15 &lt;&gt; "","+S" &amp; L15,"") &amp; IF(M15 &lt;&gt; "","+E" &amp; M15,"") &amp; IF(N15 &lt;&gt; "","+Z" &amp; N15,"") &amp; IF(O15 &lt;&gt; "","+M" &amp; O15,"") &amp; IF(P15 &lt;&gt; "","+F" &amp; P15,"")</f>
        <v>I5&amp;18+S33+E1+Z1+M4+F1</v>
      </c>
      <c r="R18" s="85" t="s">
        <v>944</v>
      </c>
      <c r="S18" s="85" t="s">
        <v>945</v>
      </c>
      <c r="T18" s="85" t="s">
        <v>944</v>
      </c>
      <c r="U18" s="85" t="s">
        <v>945</v>
      </c>
      <c r="V18" s="85" t="s">
        <v>944</v>
      </c>
      <c r="W18" s="85" t="s">
        <v>945</v>
      </c>
      <c r="X18" s="85" t="s">
        <v>928</v>
      </c>
      <c r="Y18" s="85" t="s">
        <v>926</v>
      </c>
      <c r="Z18" s="85" t="s">
        <v>926</v>
      </c>
    </row>
    <row r="19" spans="1:26" ht="14.1" customHeight="1" x14ac:dyDescent="0.2">
      <c r="A19" s="529"/>
      <c r="B19" s="85" t="s">
        <v>65</v>
      </c>
      <c r="C19" s="85" t="s">
        <v>65</v>
      </c>
      <c r="D19" s="85" t="s">
        <v>65</v>
      </c>
      <c r="E19" s="45" t="s">
        <v>986</v>
      </c>
      <c r="F19" s="550" t="s">
        <v>1485</v>
      </c>
      <c r="G19" s="550" t="s">
        <v>1485</v>
      </c>
      <c r="H19" s="551" t="s">
        <v>1486</v>
      </c>
      <c r="I19" s="551" t="s">
        <v>1497</v>
      </c>
      <c r="J19" s="550" t="s">
        <v>1499</v>
      </c>
      <c r="K19" s="58" t="s">
        <v>977</v>
      </c>
      <c r="L19" s="58" t="s">
        <v>973</v>
      </c>
      <c r="M19" s="58" t="s">
        <v>940</v>
      </c>
      <c r="N19" s="58" t="s">
        <v>940</v>
      </c>
      <c r="O19" s="58" t="s">
        <v>960</v>
      </c>
      <c r="P19" s="58" t="s">
        <v>940</v>
      </c>
      <c r="Q19" s="46" t="str">
        <f>IF(K15 &lt;&gt; "","I" &amp; K15,"") &amp; IF(L15 &lt;&gt; "","+S" &amp; L15,"") &amp; IF(M15 &lt;&gt; "","+E" &amp; M15,"") &amp; IF(N15 &lt;&gt; "","+Z" &amp; N15,"") &amp; IF(O15 &lt;&gt; "","+M" &amp; O15,"") &amp; IF(P15 &lt;&gt; "","+F" &amp; P15,"")</f>
        <v>I5&amp;18+S33+E1+Z1+M4+F1</v>
      </c>
      <c r="R19" s="85" t="s">
        <v>944</v>
      </c>
      <c r="S19" s="85" t="s">
        <v>945</v>
      </c>
      <c r="T19" s="85" t="s">
        <v>944</v>
      </c>
      <c r="U19" s="85" t="s">
        <v>945</v>
      </c>
      <c r="V19" s="85" t="s">
        <v>944</v>
      </c>
      <c r="W19" s="85" t="s">
        <v>945</v>
      </c>
      <c r="X19" s="85" t="s">
        <v>928</v>
      </c>
      <c r="Y19" s="85" t="s">
        <v>926</v>
      </c>
      <c r="Z19" s="85" t="s">
        <v>926</v>
      </c>
    </row>
    <row r="20" spans="1:26" ht="14.1" customHeight="1" x14ac:dyDescent="0.2">
      <c r="A20" s="529"/>
      <c r="B20" s="85" t="s">
        <v>65</v>
      </c>
      <c r="C20" s="85" t="s">
        <v>65</v>
      </c>
      <c r="D20" s="85" t="s">
        <v>65</v>
      </c>
      <c r="E20" s="45" t="s">
        <v>987</v>
      </c>
      <c r="F20" s="550" t="s">
        <v>1485</v>
      </c>
      <c r="G20" s="550" t="s">
        <v>1485</v>
      </c>
      <c r="H20" s="550" t="s">
        <v>1486</v>
      </c>
      <c r="I20" s="550" t="s">
        <v>1487</v>
      </c>
      <c r="J20" s="550" t="s">
        <v>1507</v>
      </c>
      <c r="K20" s="58" t="s">
        <v>977</v>
      </c>
      <c r="L20" s="58" t="s">
        <v>973</v>
      </c>
      <c r="M20" s="58" t="s">
        <v>940</v>
      </c>
      <c r="N20" s="58" t="s">
        <v>940</v>
      </c>
      <c r="O20" s="58" t="s">
        <v>960</v>
      </c>
      <c r="P20" s="58" t="s">
        <v>940</v>
      </c>
      <c r="Q20" s="46" t="str">
        <f>IF(K15 &lt;&gt; "","I" &amp; K15,"") &amp; IF(L15 &lt;&gt; "","+S" &amp; L15,"") &amp; IF(M15 &lt;&gt; "","+E" &amp; M15,"") &amp; IF(N15 &lt;&gt; "","+Z" &amp; N15,"") &amp; IF(O15 &lt;&gt; "","+M" &amp; O15,"") &amp; IF(P15 &lt;&gt; "","+F" &amp; P15,"")</f>
        <v>I5&amp;18+S33+E1+Z1+M4+F1</v>
      </c>
      <c r="R20" s="85" t="s">
        <v>944</v>
      </c>
      <c r="S20" s="85" t="s">
        <v>945</v>
      </c>
      <c r="T20" s="85" t="s">
        <v>944</v>
      </c>
      <c r="U20" s="85" t="s">
        <v>945</v>
      </c>
      <c r="V20" s="85" t="s">
        <v>944</v>
      </c>
      <c r="W20" s="85" t="s">
        <v>945</v>
      </c>
      <c r="X20" s="85" t="s">
        <v>928</v>
      </c>
      <c r="Y20" s="85" t="s">
        <v>926</v>
      </c>
      <c r="Z20" s="85" t="s">
        <v>926</v>
      </c>
    </row>
    <row r="21" spans="1:26" ht="25.5" x14ac:dyDescent="0.2">
      <c r="A21" s="529"/>
      <c r="B21" s="85">
        <v>0</v>
      </c>
      <c r="C21" s="85" t="s">
        <v>65</v>
      </c>
      <c r="D21" s="85" t="s">
        <v>65</v>
      </c>
      <c r="E21" s="476" t="s">
        <v>988</v>
      </c>
      <c r="F21" s="550" t="s">
        <v>1485</v>
      </c>
      <c r="G21" s="550" t="s">
        <v>1485</v>
      </c>
      <c r="H21" s="550" t="s">
        <v>1486</v>
      </c>
      <c r="I21" s="550" t="s">
        <v>1487</v>
      </c>
      <c r="J21" s="550" t="s">
        <v>1508</v>
      </c>
      <c r="K21" s="66" t="s">
        <v>977</v>
      </c>
      <c r="L21" s="58" t="s">
        <v>973</v>
      </c>
      <c r="M21" s="58" t="s">
        <v>940</v>
      </c>
      <c r="N21" s="58" t="s">
        <v>940</v>
      </c>
      <c r="O21" s="58" t="s">
        <v>960</v>
      </c>
      <c r="P21" s="58" t="s">
        <v>940</v>
      </c>
      <c r="Q21" s="46" t="str">
        <f>IF(K15 &lt;&gt; "","I" &amp; K15,"") &amp; IF(L15 &lt;&gt; "","+S" &amp; L15,"") &amp; IF(M15 &lt;&gt; "","+E" &amp; M15,"") &amp; IF(N15 &lt;&gt; "","+Z" &amp; N15,"") &amp; IF(O15 &lt;&gt; "","+M" &amp; O15,"") &amp; IF(P15 &lt;&gt; "","+F" &amp; P15,"")</f>
        <v>I5&amp;18+S33+E1+Z1+M4+F1</v>
      </c>
      <c r="R21" s="47">
        <v>0</v>
      </c>
      <c r="S21" s="85">
        <v>0</v>
      </c>
      <c r="T21" s="85" t="s">
        <v>944</v>
      </c>
      <c r="U21" s="85" t="s">
        <v>945</v>
      </c>
      <c r="V21" s="85" t="s">
        <v>944</v>
      </c>
      <c r="W21" s="85" t="s">
        <v>945</v>
      </c>
      <c r="X21" s="85" t="s">
        <v>928</v>
      </c>
      <c r="Y21" s="85" t="s">
        <v>926</v>
      </c>
      <c r="Z21" s="85" t="s">
        <v>926</v>
      </c>
    </row>
    <row r="22" spans="1:26" ht="14.1" customHeight="1" x14ac:dyDescent="0.2">
      <c r="A22" s="495" t="s">
        <v>989</v>
      </c>
      <c r="B22" s="496">
        <v>0</v>
      </c>
      <c r="C22" s="496" t="s">
        <v>65</v>
      </c>
      <c r="D22" s="496" t="s">
        <v>65</v>
      </c>
      <c r="E22" s="126" t="s">
        <v>947</v>
      </c>
      <c r="F22" s="514" t="s">
        <v>1485</v>
      </c>
      <c r="G22" s="514" t="s">
        <v>1485</v>
      </c>
      <c r="H22" s="552" t="s">
        <v>1486</v>
      </c>
      <c r="I22" s="552" t="s">
        <v>1497</v>
      </c>
      <c r="J22" s="552" t="s">
        <v>1498</v>
      </c>
      <c r="K22" s="498" t="s">
        <v>959</v>
      </c>
      <c r="L22" s="498" t="s">
        <v>990</v>
      </c>
      <c r="M22" s="498" t="s">
        <v>940</v>
      </c>
      <c r="N22" s="498" t="s">
        <v>940</v>
      </c>
      <c r="O22" s="498" t="s">
        <v>940</v>
      </c>
      <c r="P22" s="498" t="s">
        <v>940</v>
      </c>
      <c r="Q22" s="504" t="str">
        <f>IF(K22 &lt;&gt; "","I" &amp; K22,"") &amp; IF(L22 &lt;&gt; "","+S" &amp; L22,"") &amp; IF(M22 &lt;&gt; "","+E" &amp; M22,"") &amp; IF(N22 &lt;&gt; "","+Z" &amp; N22,"") &amp; IF(O22 &lt;&gt; "","+M" &amp; O22,"") &amp; IF(P22 &lt;&gt; "","+F" &amp; P22,"")</f>
        <v>I5+S32+E1+Z1+M1+F1</v>
      </c>
      <c r="R22" s="130"/>
      <c r="S22" s="496" t="s">
        <v>950</v>
      </c>
      <c r="T22" s="496" t="s">
        <v>949</v>
      </c>
      <c r="U22" s="496" t="s">
        <v>950</v>
      </c>
      <c r="V22" s="496" t="s">
        <v>949</v>
      </c>
      <c r="W22" s="496" t="s">
        <v>950</v>
      </c>
      <c r="X22" s="496" t="s">
        <v>927</v>
      </c>
      <c r="Y22" s="496" t="s">
        <v>927</v>
      </c>
      <c r="Z22" s="496" t="s">
        <v>927</v>
      </c>
    </row>
    <row r="23" spans="1:26" ht="14.1" customHeight="1" x14ac:dyDescent="0.2">
      <c r="A23" s="529"/>
      <c r="B23" s="85" t="s">
        <v>65</v>
      </c>
      <c r="C23" s="85" t="s">
        <v>65</v>
      </c>
      <c r="D23" s="85" t="s">
        <v>65</v>
      </c>
      <c r="E23" s="45" t="s">
        <v>991</v>
      </c>
      <c r="F23" s="550" t="s">
        <v>1485</v>
      </c>
      <c r="G23" s="550" t="s">
        <v>1485</v>
      </c>
      <c r="H23" s="550" t="s">
        <v>1501</v>
      </c>
      <c r="I23" s="553" t="s">
        <v>1509</v>
      </c>
      <c r="J23" s="550" t="s">
        <v>1510</v>
      </c>
      <c r="K23" s="58" t="s">
        <v>940</v>
      </c>
      <c r="L23" s="58" t="s">
        <v>992</v>
      </c>
      <c r="M23" s="58" t="s">
        <v>940</v>
      </c>
      <c r="N23" s="58" t="s">
        <v>940</v>
      </c>
      <c r="O23" s="58" t="s">
        <v>982</v>
      </c>
      <c r="P23" s="58" t="s">
        <v>940</v>
      </c>
      <c r="Q23" s="46" t="str">
        <f>IF(K23 &lt;&gt; "","I" &amp; K23,"") &amp; IF(L23 &lt;&gt; "","+S" &amp; L23,"") &amp; IF(M23 &lt;&gt; "","+E" &amp; M23,"") &amp; IF(N23 &lt;&gt; "","+Z" &amp; N23,"") &amp; IF(O23 &lt;&gt; "","+M" &amp; O23,"") &amp; IF(P23 &lt;&gt; "","+F" &amp; P23,"")</f>
        <v>I1+S31+E1+Z1+M3+F1</v>
      </c>
      <c r="R23" s="47" t="s">
        <v>941</v>
      </c>
      <c r="S23" s="47" t="s">
        <v>942</v>
      </c>
      <c r="T23" s="47" t="s">
        <v>941</v>
      </c>
      <c r="U23" s="47" t="s">
        <v>942</v>
      </c>
      <c r="V23" s="47" t="s">
        <v>941</v>
      </c>
      <c r="W23" s="47" t="s">
        <v>942</v>
      </c>
      <c r="X23" s="47" t="s">
        <v>929</v>
      </c>
      <c r="Y23" s="85" t="s">
        <v>927</v>
      </c>
      <c r="Z23" s="85" t="s">
        <v>927</v>
      </c>
    </row>
    <row r="24" spans="1:26" ht="14.1" customHeight="1" x14ac:dyDescent="0.2">
      <c r="A24" s="529"/>
      <c r="B24" s="85">
        <v>0</v>
      </c>
      <c r="C24" s="85" t="s">
        <v>65</v>
      </c>
      <c r="D24" s="85" t="s">
        <v>65</v>
      </c>
      <c r="E24" s="45" t="s">
        <v>993</v>
      </c>
      <c r="F24" s="550" t="s">
        <v>1485</v>
      </c>
      <c r="G24" s="550" t="s">
        <v>1485</v>
      </c>
      <c r="H24" s="550" t="s">
        <v>1486</v>
      </c>
      <c r="I24" s="551" t="s">
        <v>1497</v>
      </c>
      <c r="J24" s="550" t="s">
        <v>1511</v>
      </c>
      <c r="K24" s="58" t="s">
        <v>994</v>
      </c>
      <c r="L24" s="58" t="s">
        <v>995</v>
      </c>
      <c r="M24" s="58" t="s">
        <v>940</v>
      </c>
      <c r="N24" s="58" t="s">
        <v>940</v>
      </c>
      <c r="O24" s="58" t="s">
        <v>960</v>
      </c>
      <c r="P24" s="58" t="s">
        <v>940</v>
      </c>
      <c r="Q24" s="46" t="str">
        <f>IF(K24 &lt;&gt; "","I" &amp; K24,"") &amp; IF(L24 &lt;&gt; "","+S" &amp; L24,"") &amp; IF(M24 &lt;&gt; "","+E" &amp; M24,"") &amp; IF(N24 &lt;&gt; "","+Z" &amp; N24,"") &amp; IF(O24 &lt;&gt; "","+M" &amp; O24,"") &amp; IF(P24 &lt;&gt; "","+F" &amp; P24,"")</f>
        <v>I5&amp;19+S30+E1+Z1+M4+F1</v>
      </c>
      <c r="R24" s="47">
        <v>0</v>
      </c>
      <c r="S24" s="85">
        <v>0</v>
      </c>
      <c r="T24" s="85" t="s">
        <v>944</v>
      </c>
      <c r="U24" s="85" t="s">
        <v>945</v>
      </c>
      <c r="V24" s="85" t="s">
        <v>944</v>
      </c>
      <c r="W24" s="85" t="s">
        <v>945</v>
      </c>
      <c r="X24" s="85" t="s">
        <v>961</v>
      </c>
      <c r="Y24" s="85" t="s">
        <v>926</v>
      </c>
      <c r="Z24" s="85" t="s">
        <v>926</v>
      </c>
    </row>
    <row r="25" spans="1:26" x14ac:dyDescent="0.2">
      <c r="A25" s="8"/>
      <c r="B25" s="8"/>
      <c r="C25" s="8"/>
      <c r="D25" s="8"/>
      <c r="Q25" s="4"/>
      <c r="R25" s="4"/>
      <c r="S25" s="4"/>
      <c r="T25" s="4"/>
      <c r="U25" s="4"/>
      <c r="V25" s="4"/>
      <c r="W25" s="4"/>
      <c r="X25" s="4"/>
      <c r="Y25" s="4"/>
    </row>
    <row r="26" spans="1:26" x14ac:dyDescent="0.2">
      <c r="V26" s="4"/>
      <c r="W26" s="4"/>
      <c r="X26" s="4"/>
      <c r="Y26" s="4"/>
    </row>
    <row r="27" spans="1:26" x14ac:dyDescent="0.2">
      <c r="V27" s="4"/>
      <c r="W27" s="4"/>
      <c r="X27" s="4"/>
      <c r="Y27" s="4"/>
    </row>
    <row r="28" spans="1:26" x14ac:dyDescent="0.2">
      <c r="V28" s="6"/>
      <c r="W28" s="6"/>
      <c r="X28" s="6"/>
      <c r="Y28" s="6"/>
    </row>
    <row r="29" spans="1:26" x14ac:dyDescent="0.2">
      <c r="V29" s="4"/>
      <c r="W29" s="4"/>
      <c r="X29" s="4"/>
      <c r="Y29" s="4"/>
    </row>
    <row r="30" spans="1:26" x14ac:dyDescent="0.2">
      <c r="V30" s="6"/>
      <c r="W30" s="6"/>
      <c r="X30" s="6"/>
      <c r="Y30" s="6"/>
    </row>
    <row r="31" spans="1:26" x14ac:dyDescent="0.2">
      <c r="V31" s="4"/>
      <c r="W31" s="4"/>
      <c r="X31" s="4"/>
      <c r="Y31" s="4"/>
    </row>
    <row r="32" spans="1:26" x14ac:dyDescent="0.2">
      <c r="A32" s="8"/>
      <c r="B32" s="8"/>
      <c r="C32" s="8"/>
      <c r="D32" s="8"/>
      <c r="Q32" s="4"/>
      <c r="R32" s="4"/>
      <c r="S32" s="4"/>
      <c r="T32" s="4"/>
      <c r="U32" s="4"/>
      <c r="V32" s="4"/>
      <c r="W32" s="4"/>
      <c r="X32" s="4"/>
      <c r="Y32" s="4"/>
    </row>
    <row r="33" spans="1:26" x14ac:dyDescent="0.2">
      <c r="A33" s="8"/>
      <c r="B33" s="8"/>
      <c r="C33" s="8"/>
      <c r="D33" s="8"/>
      <c r="Q33" s="4"/>
      <c r="R33" s="4"/>
      <c r="S33" s="4"/>
      <c r="T33" s="4"/>
      <c r="U33" s="4"/>
      <c r="V33" s="4"/>
      <c r="W33" s="4"/>
      <c r="X33" s="4"/>
      <c r="Y33" s="4"/>
    </row>
    <row r="34" spans="1:26" x14ac:dyDescent="0.2">
      <c r="A34" s="8"/>
      <c r="B34" s="8"/>
      <c r="C34" s="8"/>
      <c r="D34" s="8"/>
      <c r="Q34" s="4"/>
      <c r="R34" s="4"/>
      <c r="S34" s="4"/>
      <c r="T34" s="4"/>
      <c r="U34" s="4"/>
      <c r="V34" s="4"/>
      <c r="W34" s="4"/>
      <c r="X34" s="4"/>
      <c r="Y34" s="4"/>
    </row>
    <row r="35" spans="1:26" x14ac:dyDescent="0.2">
      <c r="A35" s="8"/>
      <c r="B35" s="8"/>
      <c r="C35" s="8"/>
      <c r="D35" s="8"/>
      <c r="Q35" s="4"/>
      <c r="R35" s="4"/>
      <c r="S35" s="4"/>
      <c r="T35" s="4"/>
      <c r="U35" s="4"/>
      <c r="V35" s="6"/>
      <c r="W35" s="6"/>
      <c r="X35" s="6"/>
      <c r="Y35" s="6"/>
    </row>
    <row r="36" spans="1:26" x14ac:dyDescent="0.2">
      <c r="A36" s="8"/>
      <c r="B36" s="8"/>
      <c r="C36" s="8"/>
      <c r="D36" s="8"/>
      <c r="Q36" s="4"/>
      <c r="R36" s="4"/>
      <c r="S36" s="4"/>
      <c r="T36" s="4"/>
      <c r="U36" s="4"/>
      <c r="V36" s="6"/>
      <c r="W36" s="6"/>
      <c r="X36" s="6"/>
      <c r="Y36" s="6"/>
    </row>
    <row r="37" spans="1:26" x14ac:dyDescent="0.2">
      <c r="A37" s="8"/>
      <c r="B37" s="8"/>
      <c r="C37" s="8"/>
      <c r="D37" s="8"/>
      <c r="Q37" s="4"/>
      <c r="R37" s="4"/>
      <c r="S37" s="4"/>
      <c r="T37" s="4"/>
      <c r="U37" s="4"/>
      <c r="V37" s="4"/>
      <c r="W37" s="4"/>
      <c r="X37" s="4"/>
      <c r="Y37" s="4"/>
    </row>
    <row r="38" spans="1:26" x14ac:dyDescent="0.2">
      <c r="A38" s="8"/>
      <c r="B38" s="8"/>
      <c r="C38" s="8"/>
      <c r="D38" s="8"/>
      <c r="Q38" s="4"/>
      <c r="R38" s="4"/>
      <c r="S38" s="4"/>
      <c r="T38" s="4"/>
      <c r="U38" s="4"/>
      <c r="V38" s="6"/>
      <c r="W38" s="6"/>
      <c r="X38" s="6"/>
      <c r="Y38" s="6"/>
    </row>
    <row r="39" spans="1:26" x14ac:dyDescent="0.2">
      <c r="A39" s="8"/>
      <c r="B39" s="8"/>
      <c r="C39" s="8"/>
      <c r="D39" s="8"/>
      <c r="Q39" s="4"/>
      <c r="R39" s="4"/>
      <c r="S39" s="4"/>
      <c r="T39" s="4"/>
      <c r="U39" s="4"/>
      <c r="V39" s="4"/>
      <c r="W39" s="4"/>
      <c r="X39" s="4"/>
      <c r="Y39" s="4"/>
    </row>
    <row r="40" spans="1:26" x14ac:dyDescent="0.2">
      <c r="A40" s="8"/>
      <c r="B40" s="8"/>
      <c r="C40" s="8"/>
      <c r="D40" s="8"/>
      <c r="Q40" s="4"/>
      <c r="R40" s="4"/>
      <c r="S40" s="4"/>
      <c r="T40" s="4"/>
      <c r="U40" s="4"/>
      <c r="V40" s="6"/>
      <c r="W40" s="6"/>
      <c r="X40" s="6"/>
      <c r="Y40" s="6"/>
      <c r="Z40" s="484"/>
    </row>
    <row r="41" spans="1:26" x14ac:dyDescent="0.2">
      <c r="A41" s="8"/>
      <c r="B41" s="8"/>
      <c r="C41" s="8"/>
      <c r="D41" s="8"/>
      <c r="Q41" s="4"/>
      <c r="R41" s="4"/>
      <c r="S41" s="4"/>
      <c r="T41" s="4"/>
      <c r="U41" s="4"/>
      <c r="V41" s="4"/>
      <c r="W41" s="4"/>
      <c r="X41" s="4"/>
      <c r="Y41" s="4"/>
    </row>
    <row r="42" spans="1:26" x14ac:dyDescent="0.2">
      <c r="A42" s="8"/>
      <c r="B42" s="8"/>
      <c r="C42" s="8"/>
      <c r="D42" s="8"/>
      <c r="Q42" s="4"/>
      <c r="R42" s="4"/>
      <c r="S42" s="4"/>
      <c r="T42" s="4"/>
      <c r="U42" s="4"/>
      <c r="V42" s="4"/>
      <c r="W42" s="4"/>
      <c r="X42" s="4"/>
      <c r="Y42" s="4"/>
    </row>
    <row r="43" spans="1:26" x14ac:dyDescent="0.2">
      <c r="A43" s="8"/>
      <c r="B43" s="8"/>
      <c r="C43" s="8"/>
      <c r="D43" s="8"/>
      <c r="Q43" s="4"/>
      <c r="R43" s="4"/>
      <c r="S43" s="4"/>
      <c r="T43" s="4"/>
      <c r="U43" s="4"/>
      <c r="V43" s="4"/>
      <c r="W43" s="4"/>
      <c r="X43" s="4"/>
      <c r="Y43" s="4"/>
    </row>
    <row r="44" spans="1:26" x14ac:dyDescent="0.2">
      <c r="A44" s="8"/>
      <c r="B44" s="8"/>
      <c r="C44" s="8"/>
      <c r="D44" s="8"/>
      <c r="Q44" s="4"/>
      <c r="R44" s="4"/>
      <c r="S44" s="4"/>
      <c r="T44" s="4"/>
      <c r="U44" s="4"/>
      <c r="V44" s="4"/>
      <c r="W44" s="4"/>
      <c r="X44" s="4"/>
      <c r="Y44" s="4"/>
    </row>
    <row r="45" spans="1:26" x14ac:dyDescent="0.2">
      <c r="A45" s="8"/>
      <c r="B45" s="8"/>
      <c r="C45" s="8"/>
      <c r="D45" s="8"/>
      <c r="Q45" s="4"/>
      <c r="R45" s="4"/>
      <c r="S45" s="4"/>
      <c r="T45" s="4"/>
      <c r="U45" s="4"/>
      <c r="V45" s="4"/>
      <c r="W45" s="4"/>
      <c r="X45" s="4"/>
      <c r="Y45" s="4"/>
    </row>
    <row r="46" spans="1:26" x14ac:dyDescent="0.2">
      <c r="A46" s="8"/>
      <c r="B46" s="8"/>
      <c r="C46" s="8"/>
      <c r="D46" s="8"/>
      <c r="Q46" s="4"/>
      <c r="R46" s="4"/>
      <c r="S46" s="4"/>
      <c r="T46" s="4"/>
      <c r="U46" s="4"/>
      <c r="V46" s="4"/>
      <c r="W46" s="4"/>
      <c r="X46" s="4"/>
      <c r="Y46" s="4"/>
    </row>
    <row r="47" spans="1:26" x14ac:dyDescent="0.2">
      <c r="A47" s="8"/>
      <c r="B47" s="8"/>
      <c r="C47" s="8"/>
      <c r="D47" s="8"/>
      <c r="Q47" s="4"/>
      <c r="R47" s="4"/>
      <c r="S47" s="4"/>
      <c r="T47" s="4"/>
      <c r="U47" s="4"/>
      <c r="V47" s="4"/>
      <c r="W47" s="4"/>
      <c r="X47" s="4"/>
      <c r="Y47" s="4"/>
      <c r="Z47" s="484"/>
    </row>
    <row r="48" spans="1:26" x14ac:dyDescent="0.2">
      <c r="A48" s="8"/>
      <c r="B48" s="8"/>
      <c r="C48" s="8"/>
      <c r="D48" s="8"/>
      <c r="Q48" s="4"/>
      <c r="R48" s="4"/>
      <c r="S48" s="4"/>
      <c r="T48" s="4"/>
      <c r="U48" s="4"/>
      <c r="V48" s="4"/>
      <c r="W48" s="4"/>
      <c r="X48" s="4"/>
      <c r="Y48" s="4"/>
      <c r="Z48" s="484"/>
    </row>
    <row r="49" spans="1:25" x14ac:dyDescent="0.2">
      <c r="A49" s="8"/>
      <c r="B49" s="8"/>
      <c r="C49" s="8"/>
      <c r="D49" s="8"/>
      <c r="Q49" s="4"/>
      <c r="R49" s="4"/>
      <c r="S49" s="4"/>
      <c r="T49" s="4"/>
      <c r="U49" s="4"/>
      <c r="V49" s="4"/>
      <c r="W49" s="4"/>
      <c r="X49" s="4"/>
      <c r="Y49" s="4"/>
    </row>
    <row r="50" spans="1:25" x14ac:dyDescent="0.2">
      <c r="A50" s="8"/>
      <c r="B50" s="8"/>
      <c r="C50" s="8"/>
      <c r="D50" s="8"/>
      <c r="Q50" s="4"/>
      <c r="R50" s="4"/>
      <c r="S50" s="4"/>
      <c r="T50" s="4"/>
      <c r="U50" s="4"/>
      <c r="V50" s="4"/>
      <c r="W50" s="4"/>
      <c r="X50" s="4"/>
      <c r="Y50" s="4"/>
    </row>
    <row r="51" spans="1:25" x14ac:dyDescent="0.2">
      <c r="A51" s="8"/>
      <c r="B51" s="8"/>
      <c r="C51" s="8"/>
      <c r="D51" s="8"/>
      <c r="Q51" s="4"/>
      <c r="R51" s="4"/>
      <c r="S51" s="4"/>
      <c r="T51" s="4"/>
      <c r="U51" s="4"/>
      <c r="V51" s="4"/>
      <c r="W51" s="4"/>
      <c r="X51" s="4"/>
      <c r="Y51" s="4"/>
    </row>
    <row r="52" spans="1:25" x14ac:dyDescent="0.2">
      <c r="A52" s="8"/>
      <c r="B52" s="8"/>
      <c r="C52" s="8"/>
      <c r="D52" s="8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4"/>
      <c r="R52" s="4"/>
      <c r="S52" s="4"/>
      <c r="T52" s="4"/>
      <c r="U52" s="4"/>
      <c r="V52" s="4"/>
      <c r="W52" s="4"/>
      <c r="X52" s="4"/>
      <c r="Y52" s="4"/>
    </row>
    <row r="53" spans="1:25" x14ac:dyDescent="0.2">
      <c r="A53" s="8"/>
      <c r="B53" s="8"/>
      <c r="C53" s="8"/>
      <c r="D53" s="8"/>
      <c r="Q53" s="4"/>
      <c r="R53" s="4"/>
      <c r="S53" s="4"/>
      <c r="T53" s="4"/>
      <c r="U53" s="4"/>
      <c r="V53" s="6"/>
      <c r="W53" s="6"/>
      <c r="X53" s="6"/>
      <c r="Y53" s="6"/>
    </row>
    <row r="54" spans="1:25" x14ac:dyDescent="0.2">
      <c r="A54" s="8"/>
      <c r="B54" s="8"/>
      <c r="C54" s="8"/>
      <c r="D54" s="8"/>
      <c r="Q54" s="4"/>
      <c r="R54" s="4"/>
      <c r="S54" s="4"/>
      <c r="T54" s="4"/>
      <c r="U54" s="4"/>
      <c r="V54" s="6"/>
      <c r="W54" s="6"/>
      <c r="X54" s="6"/>
      <c r="Y54" s="6"/>
    </row>
    <row r="55" spans="1:25" x14ac:dyDescent="0.2">
      <c r="A55" s="8"/>
      <c r="B55" s="8"/>
      <c r="C55" s="8"/>
      <c r="D55" s="8"/>
      <c r="Q55" s="4"/>
      <c r="R55" s="4"/>
      <c r="S55" s="4"/>
      <c r="T55" s="4"/>
      <c r="U55" s="4"/>
      <c r="V55" s="4"/>
      <c r="W55" s="4"/>
      <c r="X55" s="4"/>
      <c r="Y55" s="4"/>
    </row>
    <row r="56" spans="1:25" x14ac:dyDescent="0.2">
      <c r="A56" s="8"/>
      <c r="B56" s="8"/>
      <c r="C56" s="8"/>
      <c r="D56" s="8"/>
      <c r="Q56" s="4"/>
      <c r="R56" s="4"/>
      <c r="S56" s="4"/>
      <c r="T56" s="4"/>
      <c r="U56" s="4"/>
      <c r="V56" s="4"/>
      <c r="W56" s="4"/>
      <c r="X56" s="4"/>
      <c r="Y56" s="4"/>
    </row>
    <row r="57" spans="1:25" x14ac:dyDescent="0.2">
      <c r="A57" s="8"/>
      <c r="B57" s="8"/>
      <c r="C57" s="8"/>
      <c r="D57" s="8"/>
      <c r="Q57" s="4"/>
      <c r="R57" s="4"/>
      <c r="S57" s="4"/>
      <c r="T57" s="4"/>
      <c r="U57" s="4"/>
      <c r="V57" s="6"/>
      <c r="W57" s="6"/>
      <c r="X57" s="6"/>
      <c r="Y57" s="6"/>
    </row>
    <row r="58" spans="1:25" x14ac:dyDescent="0.2">
      <c r="A58" s="8"/>
      <c r="B58" s="8"/>
      <c r="C58" s="8"/>
      <c r="D58" s="8"/>
      <c r="Q58" s="4"/>
      <c r="R58" s="4"/>
      <c r="S58" s="4"/>
      <c r="T58" s="4"/>
      <c r="U58" s="4"/>
      <c r="V58" s="6"/>
      <c r="W58" s="6"/>
      <c r="X58" s="6"/>
      <c r="Y58" s="6"/>
    </row>
    <row r="59" spans="1:25" x14ac:dyDescent="0.2">
      <c r="A59" s="8"/>
      <c r="B59" s="8"/>
      <c r="C59" s="8"/>
      <c r="D59" s="8"/>
      <c r="Q59" s="4"/>
      <c r="R59" s="4"/>
      <c r="S59" s="4"/>
      <c r="T59" s="4"/>
      <c r="U59" s="4"/>
      <c r="V59" s="4"/>
      <c r="W59" s="4"/>
      <c r="X59" s="4"/>
      <c r="Y59" s="4"/>
    </row>
    <row r="60" spans="1:25" x14ac:dyDescent="0.2">
      <c r="A60" s="8"/>
      <c r="B60" s="8"/>
      <c r="C60" s="8"/>
      <c r="D60" s="8"/>
      <c r="Q60" s="4"/>
      <c r="R60" s="4"/>
      <c r="S60" s="4"/>
      <c r="T60" s="4"/>
      <c r="U60" s="4"/>
      <c r="V60" s="4"/>
      <c r="W60" s="4"/>
      <c r="X60" s="4"/>
      <c r="Y60" s="4"/>
    </row>
    <row r="61" spans="1:25" x14ac:dyDescent="0.2">
      <c r="A61" s="8"/>
      <c r="B61" s="8"/>
      <c r="C61" s="8"/>
      <c r="D61" s="8"/>
      <c r="Q61" s="4"/>
      <c r="R61" s="4"/>
      <c r="S61" s="4"/>
      <c r="T61" s="4"/>
      <c r="U61" s="4"/>
      <c r="V61" s="4"/>
      <c r="W61" s="4"/>
      <c r="X61" s="4"/>
      <c r="Y61" s="4"/>
    </row>
    <row r="62" spans="1:25" x14ac:dyDescent="0.2">
      <c r="E62" s="480"/>
      <c r="F62" s="480"/>
      <c r="G62" s="480"/>
      <c r="H62" s="480"/>
      <c r="I62" s="480"/>
      <c r="J62" s="480"/>
      <c r="K62" s="480"/>
      <c r="L62" s="480"/>
      <c r="M62" s="480"/>
      <c r="N62" s="480"/>
      <c r="O62" s="480"/>
      <c r="P62" s="480"/>
    </row>
    <row r="63" spans="1:25" x14ac:dyDescent="0.2">
      <c r="E63" s="480"/>
      <c r="F63" s="480"/>
      <c r="G63" s="480"/>
      <c r="H63" s="480"/>
      <c r="I63" s="480"/>
      <c r="J63" s="480"/>
      <c r="K63" s="480"/>
      <c r="L63" s="480"/>
      <c r="M63" s="480"/>
      <c r="N63" s="480"/>
      <c r="O63" s="480"/>
      <c r="P63" s="480"/>
    </row>
    <row r="64" spans="1:25" x14ac:dyDescent="0.2">
      <c r="E64" s="480"/>
      <c r="F64" s="480"/>
      <c r="G64" s="480"/>
      <c r="H64" s="480"/>
      <c r="I64" s="480"/>
      <c r="J64" s="480"/>
      <c r="K64" s="480"/>
      <c r="L64" s="480"/>
      <c r="M64" s="480"/>
      <c r="N64" s="480"/>
      <c r="O64" s="480"/>
      <c r="P64" s="480"/>
    </row>
    <row r="65" spans="5:16" x14ac:dyDescent="0.2">
      <c r="E65" s="480"/>
      <c r="F65" s="480"/>
      <c r="G65" s="480"/>
      <c r="H65" s="480"/>
      <c r="I65" s="480"/>
      <c r="J65" s="480"/>
      <c r="K65" s="480"/>
      <c r="L65" s="480"/>
      <c r="M65" s="480"/>
      <c r="N65" s="480"/>
      <c r="O65" s="480"/>
      <c r="P65" s="480"/>
    </row>
    <row r="66" spans="5:16" x14ac:dyDescent="0.2">
      <c r="E66" s="480"/>
      <c r="F66" s="480"/>
      <c r="G66" s="480"/>
      <c r="H66" s="480"/>
      <c r="I66" s="480"/>
      <c r="J66" s="480"/>
      <c r="K66" s="480"/>
      <c r="L66" s="480"/>
      <c r="M66" s="480"/>
      <c r="N66" s="480"/>
      <c r="O66" s="480"/>
      <c r="P66" s="480"/>
    </row>
    <row r="67" spans="5:16" x14ac:dyDescent="0.2">
      <c r="E67" s="480"/>
      <c r="F67" s="480"/>
      <c r="G67" s="480"/>
      <c r="H67" s="480"/>
      <c r="I67" s="480"/>
      <c r="J67" s="480"/>
      <c r="K67" s="480"/>
      <c r="L67" s="480"/>
      <c r="M67" s="480"/>
      <c r="N67" s="480"/>
      <c r="O67" s="480"/>
      <c r="P67" s="480"/>
    </row>
    <row r="68" spans="5:16" x14ac:dyDescent="0.2">
      <c r="E68" s="480"/>
      <c r="F68" s="480"/>
      <c r="G68" s="480"/>
      <c r="H68" s="480"/>
      <c r="I68" s="480"/>
      <c r="J68" s="480"/>
      <c r="K68" s="480"/>
      <c r="L68" s="480"/>
      <c r="M68" s="480"/>
      <c r="N68" s="480"/>
      <c r="O68" s="480"/>
      <c r="P68" s="480"/>
    </row>
    <row r="69" spans="5:16" x14ac:dyDescent="0.2">
      <c r="E69" s="480"/>
      <c r="F69" s="480"/>
      <c r="G69" s="480"/>
      <c r="H69" s="480"/>
      <c r="I69" s="480"/>
      <c r="J69" s="480"/>
      <c r="K69" s="480"/>
      <c r="L69" s="480"/>
      <c r="M69" s="480"/>
      <c r="N69" s="480"/>
      <c r="O69" s="480"/>
      <c r="P69" s="480"/>
    </row>
    <row r="70" spans="5:16" x14ac:dyDescent="0.2">
      <c r="E70" s="480"/>
      <c r="F70" s="480"/>
      <c r="G70" s="480"/>
      <c r="H70" s="480"/>
      <c r="I70" s="480"/>
      <c r="J70" s="480"/>
      <c r="K70" s="480"/>
      <c r="L70" s="480"/>
      <c r="M70" s="480"/>
      <c r="N70" s="480"/>
      <c r="O70" s="480"/>
      <c r="P70" s="480"/>
    </row>
    <row r="71" spans="5:16" x14ac:dyDescent="0.2">
      <c r="E71" s="480"/>
      <c r="F71" s="480"/>
      <c r="G71" s="480"/>
      <c r="H71" s="480"/>
      <c r="I71" s="480"/>
      <c r="J71" s="480"/>
      <c r="K71" s="480"/>
      <c r="L71" s="480"/>
      <c r="M71" s="480"/>
      <c r="N71" s="480"/>
      <c r="O71" s="480"/>
      <c r="P71" s="480"/>
    </row>
    <row r="72" spans="5:16" x14ac:dyDescent="0.2">
      <c r="E72" s="480"/>
      <c r="F72" s="480"/>
      <c r="G72" s="480"/>
      <c r="H72" s="480"/>
      <c r="I72" s="480"/>
      <c r="J72" s="480"/>
      <c r="K72" s="480"/>
      <c r="L72" s="480"/>
      <c r="M72" s="480"/>
      <c r="N72" s="480"/>
      <c r="O72" s="480"/>
      <c r="P72" s="480"/>
    </row>
    <row r="73" spans="5:16" x14ac:dyDescent="0.2">
      <c r="E73" s="480"/>
      <c r="F73" s="480"/>
      <c r="G73" s="480"/>
      <c r="H73" s="480"/>
      <c r="I73" s="480"/>
      <c r="J73" s="480"/>
      <c r="K73" s="480"/>
      <c r="L73" s="480"/>
      <c r="M73" s="480"/>
      <c r="N73" s="480"/>
      <c r="O73" s="480"/>
      <c r="P73" s="480"/>
    </row>
    <row r="74" spans="5:16" x14ac:dyDescent="0.2">
      <c r="E74" s="480"/>
      <c r="F74" s="480"/>
      <c r="G74" s="480"/>
      <c r="H74" s="480"/>
      <c r="I74" s="480"/>
      <c r="J74" s="480"/>
      <c r="K74" s="480"/>
      <c r="L74" s="480"/>
      <c r="M74" s="480"/>
      <c r="N74" s="480"/>
      <c r="O74" s="480"/>
      <c r="P74" s="480"/>
    </row>
    <row r="75" spans="5:16" x14ac:dyDescent="0.2">
      <c r="E75" s="480"/>
      <c r="F75" s="480"/>
      <c r="G75" s="480"/>
      <c r="H75" s="480"/>
      <c r="I75" s="480"/>
      <c r="J75" s="480"/>
      <c r="K75" s="480"/>
      <c r="L75" s="480"/>
      <c r="M75" s="480"/>
      <c r="N75" s="480"/>
      <c r="O75" s="480"/>
      <c r="P75" s="480"/>
    </row>
    <row r="76" spans="5:16" x14ac:dyDescent="0.2">
      <c r="E76" s="480"/>
      <c r="F76" s="480"/>
      <c r="G76" s="480"/>
      <c r="H76" s="480"/>
      <c r="I76" s="480"/>
      <c r="J76" s="480"/>
      <c r="K76" s="480"/>
      <c r="L76" s="480"/>
      <c r="M76" s="480"/>
      <c r="N76" s="480"/>
      <c r="O76" s="480"/>
      <c r="P76" s="480"/>
    </row>
    <row r="77" spans="5:16" x14ac:dyDescent="0.2">
      <c r="E77" s="480"/>
      <c r="F77" s="480"/>
      <c r="G77" s="480"/>
      <c r="H77" s="480"/>
      <c r="I77" s="480"/>
      <c r="J77" s="480"/>
      <c r="K77" s="480"/>
      <c r="L77" s="480"/>
      <c r="M77" s="480"/>
      <c r="N77" s="480"/>
      <c r="O77" s="480"/>
      <c r="P77" s="480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9" scale="49" fitToHeight="0" orientation="landscape" r:id="rId1"/>
    </customSheetView>
  </customSheetViews>
  <mergeCells count="12">
    <mergeCell ref="X2:Z2"/>
    <mergeCell ref="R2:W2"/>
    <mergeCell ref="A16:A21"/>
    <mergeCell ref="A23:A24"/>
    <mergeCell ref="A2:A3"/>
    <mergeCell ref="E2:E3"/>
    <mergeCell ref="K2:Q2"/>
    <mergeCell ref="A5:A14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9" scale="31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  <legacy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6"/>
  <sheetViews>
    <sheetView view="pageBreakPreview" zoomScale="85" zoomScaleNormal="95" zoomScaleSheetLayoutView="85" workbookViewId="0">
      <selection activeCell="I29" sqref="I29"/>
    </sheetView>
  </sheetViews>
  <sheetFormatPr defaultColWidth="9.42578125" defaultRowHeight="12.75" x14ac:dyDescent="0.2"/>
  <cols>
    <col min="1" max="1" width="25.85546875" style="479" customWidth="1"/>
    <col min="2" max="4" width="5" style="479" customWidth="1"/>
    <col min="5" max="7" width="28.85546875" style="2" customWidth="1"/>
    <col min="8" max="8" width="30.7109375" style="2" bestFit="1" customWidth="1"/>
    <col min="9" max="10" width="28.85546875" style="2" customWidth="1"/>
    <col min="11" max="16" width="5.85546875" style="2" customWidth="1"/>
    <col min="17" max="17" width="30.85546875" style="2" customWidth="1"/>
    <col min="18" max="18" width="12.85546875" style="2" customWidth="1"/>
    <col min="19" max="19" width="24.85546875" style="2" customWidth="1"/>
    <col min="20" max="20" width="12.85546875" style="2" customWidth="1"/>
    <col min="21" max="21" width="24.85546875" style="2" customWidth="1"/>
    <col min="22" max="22" width="12.85546875" style="480" customWidth="1"/>
    <col min="23" max="23" width="24.85546875" style="480" customWidth="1"/>
    <col min="24" max="26" width="9.85546875" style="480" customWidth="1"/>
    <col min="27" max="16384" width="9.42578125" style="480"/>
  </cols>
  <sheetData>
    <row r="1" spans="1:27" x14ac:dyDescent="0.2">
      <c r="A1" s="479" t="str">
        <f ca="1">MID(CELL("filename",A1),FIND("]",CELL("filename",A1))+1,LEN(CELL("filename",A1))-FIND("]",CELL("filename",A1)))</f>
        <v>1.2 Sdělovací zařízení</v>
      </c>
    </row>
    <row r="2" spans="1:27" s="487" customFormat="1" ht="15" customHeight="1" x14ac:dyDescent="0.2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932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486"/>
    </row>
    <row r="3" spans="1:27" s="487" customFormat="1" ht="26.25" customHeight="1" x14ac:dyDescent="0.2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  <c r="AA3" s="486"/>
    </row>
    <row r="4" spans="1:27" ht="14.1" customHeight="1" x14ac:dyDescent="0.2">
      <c r="A4" s="495" t="s">
        <v>989</v>
      </c>
      <c r="B4" s="496"/>
      <c r="C4" s="496"/>
      <c r="D4" s="496"/>
      <c r="E4" s="126" t="s">
        <v>996</v>
      </c>
      <c r="F4" s="514" t="s">
        <v>1500</v>
      </c>
      <c r="G4" s="514" t="s">
        <v>1500</v>
      </c>
      <c r="H4" s="514" t="s">
        <v>1500</v>
      </c>
      <c r="I4" s="514" t="s">
        <v>1500</v>
      </c>
      <c r="J4" s="514" t="s">
        <v>1500</v>
      </c>
      <c r="K4" s="591" t="s">
        <v>1500</v>
      </c>
      <c r="L4" s="591" t="s">
        <v>1500</v>
      </c>
      <c r="M4" s="591" t="s">
        <v>1500</v>
      </c>
      <c r="N4" s="591" t="s">
        <v>1500</v>
      </c>
      <c r="O4" s="591" t="s">
        <v>1500</v>
      </c>
      <c r="P4" s="591" t="s">
        <v>1500</v>
      </c>
      <c r="Q4" s="504" t="s">
        <v>1500</v>
      </c>
      <c r="R4" s="504"/>
      <c r="S4" s="504"/>
      <c r="T4" s="130"/>
      <c r="U4" s="130"/>
      <c r="V4" s="130"/>
      <c r="W4" s="130"/>
      <c r="X4" s="130"/>
      <c r="Y4" s="496"/>
      <c r="Z4" s="496"/>
    </row>
    <row r="5" spans="1:27" ht="14.1" customHeight="1" x14ac:dyDescent="0.2">
      <c r="A5" s="495" t="s">
        <v>997</v>
      </c>
      <c r="B5" s="496" t="s">
        <v>65</v>
      </c>
      <c r="C5" s="496" t="s">
        <v>65</v>
      </c>
      <c r="D5" s="496" t="s">
        <v>65</v>
      </c>
      <c r="E5" s="126" t="s">
        <v>998</v>
      </c>
      <c r="F5" s="514" t="s">
        <v>1485</v>
      </c>
      <c r="G5" s="514" t="s">
        <v>1485</v>
      </c>
      <c r="H5" s="552" t="s">
        <v>1513</v>
      </c>
      <c r="I5" s="549" t="s">
        <v>1497</v>
      </c>
      <c r="J5" s="552" t="s">
        <v>1499</v>
      </c>
      <c r="K5" s="498" t="s">
        <v>940</v>
      </c>
      <c r="L5" s="498" t="s">
        <v>999</v>
      </c>
      <c r="M5" s="498" t="s">
        <v>940</v>
      </c>
      <c r="N5" s="498" t="s">
        <v>940</v>
      </c>
      <c r="O5" s="498"/>
      <c r="P5" s="498" t="s">
        <v>940</v>
      </c>
      <c r="Q5" s="504" t="str">
        <f>IF(K5 &lt;&gt; "","I" &amp; K5,"") &amp; IF(L5 &lt;&gt; "","+S" &amp; L5,"") &amp; IF(M5 &lt;&gt; "","+E" &amp; M5,"") &amp; IF(N5 &lt;&gt; "","+Z" &amp; N5,"") &amp; IF(O5 &lt;&gt; "","+M" &amp; O5,"") &amp; IF(P5 &lt;&gt; "","+F" &amp; P5,"")</f>
        <v>I1+S2&amp;41+E1+Z1+F1</v>
      </c>
      <c r="R5" s="496" t="s">
        <v>944</v>
      </c>
      <c r="S5" s="130" t="s">
        <v>945</v>
      </c>
      <c r="T5" s="496" t="s">
        <v>944</v>
      </c>
      <c r="U5" s="496" t="s">
        <v>945</v>
      </c>
      <c r="V5" s="496" t="s">
        <v>944</v>
      </c>
      <c r="W5" s="496" t="s">
        <v>945</v>
      </c>
      <c r="X5" s="496" t="s">
        <v>928</v>
      </c>
      <c r="Y5" s="496" t="s">
        <v>926</v>
      </c>
      <c r="Z5" s="496" t="s">
        <v>926</v>
      </c>
    </row>
    <row r="6" spans="1:27" ht="14.1" customHeight="1" x14ac:dyDescent="0.2">
      <c r="A6" s="529"/>
      <c r="B6" s="85" t="s">
        <v>65</v>
      </c>
      <c r="C6" s="85" t="s">
        <v>65</v>
      </c>
      <c r="D6" s="85" t="s">
        <v>65</v>
      </c>
      <c r="E6" s="45" t="s">
        <v>978</v>
      </c>
      <c r="F6" s="45" t="s">
        <v>1485</v>
      </c>
      <c r="G6" s="45" t="s">
        <v>1485</v>
      </c>
      <c r="H6" s="550" t="s">
        <v>1513</v>
      </c>
      <c r="I6" s="551" t="s">
        <v>1497</v>
      </c>
      <c r="J6" s="550" t="s">
        <v>1499</v>
      </c>
      <c r="K6" s="58" t="s">
        <v>940</v>
      </c>
      <c r="L6" s="58" t="s">
        <v>973</v>
      </c>
      <c r="M6" s="58" t="s">
        <v>940</v>
      </c>
      <c r="N6" s="58" t="s">
        <v>940</v>
      </c>
      <c r="O6" s="58" t="s">
        <v>960</v>
      </c>
      <c r="P6" s="58" t="s">
        <v>940</v>
      </c>
      <c r="Q6" s="46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>I1+S33+E1+Z1+M4+F1</v>
      </c>
      <c r="R6" s="85" t="s">
        <v>944</v>
      </c>
      <c r="S6" s="47" t="s">
        <v>945</v>
      </c>
      <c r="T6" s="85" t="s">
        <v>944</v>
      </c>
      <c r="U6" s="85" t="s">
        <v>945</v>
      </c>
      <c r="V6" s="85" t="s">
        <v>944</v>
      </c>
      <c r="W6" s="85" t="s">
        <v>945</v>
      </c>
      <c r="X6" s="85" t="s">
        <v>927</v>
      </c>
      <c r="Y6" s="85" t="s">
        <v>926</v>
      </c>
      <c r="Z6" s="85" t="s">
        <v>926</v>
      </c>
    </row>
    <row r="7" spans="1:27" ht="14.1" customHeight="1" x14ac:dyDescent="0.2">
      <c r="A7" s="593"/>
      <c r="B7" s="594" t="s">
        <v>65</v>
      </c>
      <c r="C7" s="85" t="s">
        <v>65</v>
      </c>
      <c r="D7" s="85" t="s">
        <v>65</v>
      </c>
      <c r="E7" s="45" t="s">
        <v>1000</v>
      </c>
      <c r="F7" s="45" t="s">
        <v>1485</v>
      </c>
      <c r="G7" s="45" t="s">
        <v>1485</v>
      </c>
      <c r="H7" s="550" t="s">
        <v>1513</v>
      </c>
      <c r="I7" s="551" t="s">
        <v>1497</v>
      </c>
      <c r="J7" s="550" t="s">
        <v>1499</v>
      </c>
      <c r="K7" s="58" t="s">
        <v>940</v>
      </c>
      <c r="L7" s="58" t="s">
        <v>984</v>
      </c>
      <c r="M7" s="58" t="s">
        <v>940</v>
      </c>
      <c r="N7" s="58" t="s">
        <v>940</v>
      </c>
      <c r="O7" s="58" t="s">
        <v>960</v>
      </c>
      <c r="P7" s="58" t="s">
        <v>940</v>
      </c>
      <c r="Q7" s="46" t="str">
        <f>IF(K7 &lt;&gt; "","I" &amp; K7,"") &amp; IF(L7 &lt;&gt; "","+S" &amp; L7,"") &amp; IF(M7 &lt;&gt; "","+E" &amp; M7,"") &amp; IF(N7 &lt;&gt; "","+Z" &amp; N7,"") &amp; IF(O7 &lt;&gt; "","+M" &amp; O7,"") &amp; IF(P7 &lt;&gt; "","+F" &amp; P7,"")</f>
        <v>I1+S34+E1+Z1+M4+F1</v>
      </c>
      <c r="R7" s="85" t="s">
        <v>944</v>
      </c>
      <c r="S7" s="47" t="s">
        <v>945</v>
      </c>
      <c r="T7" s="85" t="s">
        <v>944</v>
      </c>
      <c r="U7" s="85" t="s">
        <v>945</v>
      </c>
      <c r="V7" s="85" t="s">
        <v>944</v>
      </c>
      <c r="W7" s="85" t="s">
        <v>945</v>
      </c>
      <c r="X7" s="85" t="s">
        <v>927</v>
      </c>
      <c r="Y7" s="85" t="s">
        <v>926</v>
      </c>
      <c r="Z7" s="85" t="s">
        <v>926</v>
      </c>
    </row>
    <row r="8" spans="1:27" ht="14.1" customHeight="1" x14ac:dyDescent="0.2">
      <c r="A8" s="495" t="s">
        <v>1001</v>
      </c>
      <c r="B8" s="496" t="s">
        <v>65</v>
      </c>
      <c r="C8" s="496" t="s">
        <v>65</v>
      </c>
      <c r="D8" s="496" t="s">
        <v>65</v>
      </c>
      <c r="E8" s="126" t="s">
        <v>1394</v>
      </c>
      <c r="F8" s="514" t="s">
        <v>1500</v>
      </c>
      <c r="G8" s="514" t="s">
        <v>1500</v>
      </c>
      <c r="H8" s="549" t="s">
        <v>1500</v>
      </c>
      <c r="I8" s="549" t="s">
        <v>1500</v>
      </c>
      <c r="J8" s="549" t="s">
        <v>1500</v>
      </c>
      <c r="K8" s="498" t="s">
        <v>964</v>
      </c>
      <c r="L8" s="498" t="s">
        <v>973</v>
      </c>
      <c r="M8" s="498" t="s">
        <v>940</v>
      </c>
      <c r="N8" s="498" t="s">
        <v>940</v>
      </c>
      <c r="O8" s="498" t="s">
        <v>960</v>
      </c>
      <c r="P8" s="498" t="s">
        <v>940</v>
      </c>
      <c r="Q8" s="504" t="str">
        <f>IF(K8 &lt;&gt; "","I" &amp; K8,"") &amp; IF(L8 &lt;&gt; "","+S" &amp; L8,"") &amp; IF(M8 &lt;&gt; "","+E" &amp; M8,"") &amp; IF(N8 &lt;&gt; "","+Z" &amp; N8,"") &amp; IF(O8 &lt;&gt; "","+M" &amp; O8,"") &amp; IF(P8 &lt;&gt; "","+F" &amp; P8,"")</f>
        <v>I5&amp;18+S33+E1+Z1+M4+F1</v>
      </c>
      <c r="R8" s="496" t="s">
        <v>944</v>
      </c>
      <c r="S8" s="130" t="s">
        <v>945</v>
      </c>
      <c r="T8" s="496" t="s">
        <v>944</v>
      </c>
      <c r="U8" s="496" t="s">
        <v>945</v>
      </c>
      <c r="V8" s="496" t="s">
        <v>944</v>
      </c>
      <c r="W8" s="496" t="s">
        <v>945</v>
      </c>
      <c r="X8" s="496" t="s">
        <v>927</v>
      </c>
      <c r="Y8" s="496" t="s">
        <v>926</v>
      </c>
      <c r="Z8" s="496" t="s">
        <v>926</v>
      </c>
    </row>
    <row r="9" spans="1:27" ht="14.1" customHeight="1" x14ac:dyDescent="0.2">
      <c r="A9" s="529"/>
      <c r="B9" s="85" t="s">
        <v>65</v>
      </c>
      <c r="C9" s="85" t="s">
        <v>65</v>
      </c>
      <c r="D9" s="85" t="s">
        <v>65</v>
      </c>
      <c r="E9" s="45" t="s">
        <v>1295</v>
      </c>
      <c r="F9" s="45" t="s">
        <v>1485</v>
      </c>
      <c r="G9" s="45" t="s">
        <v>1485</v>
      </c>
      <c r="H9" s="550" t="s">
        <v>1501</v>
      </c>
      <c r="I9" s="550" t="s">
        <v>1502</v>
      </c>
      <c r="J9" s="550" t="s">
        <v>1503</v>
      </c>
      <c r="K9" s="58" t="s">
        <v>964</v>
      </c>
      <c r="L9" s="58" t="s">
        <v>960</v>
      </c>
      <c r="M9" s="58" t="s">
        <v>940</v>
      </c>
      <c r="N9" s="58" t="s">
        <v>940</v>
      </c>
      <c r="O9" s="58" t="s">
        <v>982</v>
      </c>
      <c r="P9" s="58" t="s">
        <v>940</v>
      </c>
      <c r="Q9" s="46" t="str">
        <f>IF(K8 &lt;&gt; "","I" &amp; K8,"") &amp; IF(L8 &lt;&gt; "","+S" &amp; L8,"") &amp; IF(M8 &lt;&gt; "","+E" &amp; M8,"") &amp; IF(N8 &lt;&gt; "","+Z" &amp; N8,"") &amp; IF(O8 &lt;&gt; "","+M" &amp; O8,"") &amp; IF(P8 &lt;&gt; "","+F" &amp; P8,"")</f>
        <v>I5&amp;18+S33+E1+Z1+M4+F1</v>
      </c>
      <c r="R9" s="85" t="s">
        <v>944</v>
      </c>
      <c r="S9" s="47" t="s">
        <v>945</v>
      </c>
      <c r="T9" s="85" t="s">
        <v>944</v>
      </c>
      <c r="U9" s="85" t="s">
        <v>945</v>
      </c>
      <c r="V9" s="85" t="s">
        <v>944</v>
      </c>
      <c r="W9" s="85" t="s">
        <v>945</v>
      </c>
      <c r="X9" s="85" t="s">
        <v>928</v>
      </c>
      <c r="Y9" s="85" t="s">
        <v>926</v>
      </c>
      <c r="Z9" s="85" t="s">
        <v>926</v>
      </c>
    </row>
    <row r="10" spans="1:27" ht="14.1" customHeight="1" x14ac:dyDescent="0.2">
      <c r="A10" s="529"/>
      <c r="B10" s="85">
        <v>0</v>
      </c>
      <c r="C10" s="85" t="s">
        <v>65</v>
      </c>
      <c r="D10" s="85" t="s">
        <v>65</v>
      </c>
      <c r="E10" s="45" t="s">
        <v>1395</v>
      </c>
      <c r="F10" s="45" t="s">
        <v>1485</v>
      </c>
      <c r="G10" s="45" t="s">
        <v>1485</v>
      </c>
      <c r="H10" s="550" t="s">
        <v>1504</v>
      </c>
      <c r="I10" s="550" t="s">
        <v>1505</v>
      </c>
      <c r="J10" s="550" t="s">
        <v>1506</v>
      </c>
      <c r="K10" s="58" t="s">
        <v>964</v>
      </c>
      <c r="L10" s="58" t="s">
        <v>984</v>
      </c>
      <c r="M10" s="58" t="s">
        <v>940</v>
      </c>
      <c r="N10" s="58" t="s">
        <v>940</v>
      </c>
      <c r="O10" s="58" t="s">
        <v>960</v>
      </c>
      <c r="P10" s="58" t="s">
        <v>940</v>
      </c>
      <c r="Q10" s="46" t="str">
        <f>IF(K8 &lt;&gt; "","I" &amp; K8,"") &amp; IF(L8 &lt;&gt; "","+S" &amp; L8,"") &amp; IF(M8 &lt;&gt; "","+E" &amp; M8,"") &amp; IF(N8 &lt;&gt; "","+Z" &amp; N8,"") &amp; IF(O8 &lt;&gt; "","+M" &amp; O8,"") &amp; IF(P8 &lt;&gt; "","+F" &amp; P8,"")</f>
        <v>I5&amp;18+S33+E1+Z1+M4+F1</v>
      </c>
      <c r="R10" s="85">
        <v>0</v>
      </c>
      <c r="S10" s="47">
        <v>0</v>
      </c>
      <c r="T10" s="85" t="s">
        <v>944</v>
      </c>
      <c r="U10" s="85" t="s">
        <v>945</v>
      </c>
      <c r="V10" s="85" t="s">
        <v>944</v>
      </c>
      <c r="W10" s="85" t="s">
        <v>945</v>
      </c>
      <c r="X10" s="85">
        <v>0</v>
      </c>
      <c r="Y10" s="85" t="s">
        <v>927</v>
      </c>
      <c r="Z10" s="85" t="s">
        <v>927</v>
      </c>
    </row>
    <row r="11" spans="1:27" ht="14.1" customHeight="1" x14ac:dyDescent="0.2">
      <c r="A11" s="529"/>
      <c r="B11" s="85" t="s">
        <v>65</v>
      </c>
      <c r="C11" s="85" t="s">
        <v>65</v>
      </c>
      <c r="D11" s="85" t="s">
        <v>65</v>
      </c>
      <c r="E11" s="45" t="s">
        <v>1002</v>
      </c>
      <c r="F11" s="45" t="s">
        <v>1485</v>
      </c>
      <c r="G11" s="45" t="s">
        <v>1485</v>
      </c>
      <c r="H11" s="550" t="s">
        <v>1513</v>
      </c>
      <c r="I11" s="551" t="s">
        <v>1497</v>
      </c>
      <c r="J11" s="550" t="s">
        <v>1499</v>
      </c>
      <c r="K11" s="58" t="s">
        <v>940</v>
      </c>
      <c r="L11" s="58" t="s">
        <v>973</v>
      </c>
      <c r="M11" s="58" t="s">
        <v>940</v>
      </c>
      <c r="N11" s="58" t="s">
        <v>940</v>
      </c>
      <c r="O11" s="58" t="s">
        <v>960</v>
      </c>
      <c r="P11" s="58" t="s">
        <v>940</v>
      </c>
      <c r="Q11" s="46" t="str">
        <f t="shared" ref="Q11:Q20" si="0">IF(K11 &lt;&gt; "","I" &amp; K11,"") &amp; IF(L11 &lt;&gt; "","+S" &amp; L11,"") &amp; IF(M11 &lt;&gt; "","+E" &amp; M11,"") &amp; IF(N11 &lt;&gt; "","+Z" &amp; N11,"") &amp; IF(O11 &lt;&gt; "","+M" &amp; O11,"") &amp; IF(P11 &lt;&gt; "","+F" &amp; P11,"")</f>
        <v>I1+S33+E1+Z1+M4+F1</v>
      </c>
      <c r="R11" s="85" t="s">
        <v>944</v>
      </c>
      <c r="S11" s="47" t="s">
        <v>945</v>
      </c>
      <c r="T11" s="85" t="s">
        <v>944</v>
      </c>
      <c r="U11" s="85" t="s">
        <v>945</v>
      </c>
      <c r="V11" s="85" t="s">
        <v>944</v>
      </c>
      <c r="W11" s="85" t="s">
        <v>945</v>
      </c>
      <c r="X11" s="85" t="s">
        <v>928</v>
      </c>
      <c r="Y11" s="85" t="s">
        <v>926</v>
      </c>
      <c r="Z11" s="85" t="s">
        <v>926</v>
      </c>
    </row>
    <row r="12" spans="1:27" ht="14.1" customHeight="1" x14ac:dyDescent="0.2">
      <c r="A12" s="529"/>
      <c r="B12" s="85" t="s">
        <v>65</v>
      </c>
      <c r="C12" s="85" t="s">
        <v>65</v>
      </c>
      <c r="D12" s="85" t="s">
        <v>65</v>
      </c>
      <c r="E12" s="45" t="s">
        <v>1003</v>
      </c>
      <c r="F12" s="45" t="s">
        <v>1485</v>
      </c>
      <c r="G12" s="45" t="s">
        <v>1485</v>
      </c>
      <c r="H12" s="550" t="s">
        <v>1513</v>
      </c>
      <c r="I12" s="550" t="s">
        <v>1514</v>
      </c>
      <c r="J12" s="550" t="s">
        <v>1515</v>
      </c>
      <c r="K12" s="58" t="s">
        <v>1004</v>
      </c>
      <c r="L12" s="58" t="s">
        <v>1005</v>
      </c>
      <c r="M12" s="58" t="s">
        <v>940</v>
      </c>
      <c r="N12" s="58" t="s">
        <v>940</v>
      </c>
      <c r="O12" s="58" t="s">
        <v>960</v>
      </c>
      <c r="P12" s="58" t="s">
        <v>940</v>
      </c>
      <c r="Q12" s="46" t="str">
        <f t="shared" si="0"/>
        <v>I1&amp;21+S34&amp;35+E1+Z1+M4+F1</v>
      </c>
      <c r="R12" s="47" t="s">
        <v>941</v>
      </c>
      <c r="S12" s="47" t="s">
        <v>942</v>
      </c>
      <c r="T12" s="47" t="s">
        <v>941</v>
      </c>
      <c r="U12" s="47" t="s">
        <v>942</v>
      </c>
      <c r="V12" s="47" t="s">
        <v>941</v>
      </c>
      <c r="W12" s="47" t="s">
        <v>942</v>
      </c>
      <c r="X12" s="85" t="s">
        <v>928</v>
      </c>
      <c r="Y12" s="85" t="s">
        <v>926</v>
      </c>
      <c r="Z12" s="85" t="s">
        <v>926</v>
      </c>
    </row>
    <row r="13" spans="1:27" ht="14.1" customHeight="1" x14ac:dyDescent="0.2">
      <c r="A13" s="529"/>
      <c r="B13" s="85">
        <v>0</v>
      </c>
      <c r="C13" s="85" t="s">
        <v>65</v>
      </c>
      <c r="D13" s="85" t="s">
        <v>65</v>
      </c>
      <c r="E13" s="45" t="s">
        <v>1006</v>
      </c>
      <c r="F13" s="45" t="s">
        <v>1485</v>
      </c>
      <c r="G13" s="45" t="s">
        <v>1485</v>
      </c>
      <c r="H13" s="550" t="s">
        <v>1513</v>
      </c>
      <c r="I13" s="550" t="s">
        <v>1514</v>
      </c>
      <c r="J13" s="550" t="s">
        <v>1516</v>
      </c>
      <c r="K13" s="58" t="s">
        <v>1004</v>
      </c>
      <c r="L13" s="58" t="s">
        <v>1007</v>
      </c>
      <c r="M13" s="58" t="s">
        <v>940</v>
      </c>
      <c r="N13" s="58" t="s">
        <v>940</v>
      </c>
      <c r="O13" s="58" t="s">
        <v>960</v>
      </c>
      <c r="P13" s="58" t="s">
        <v>940</v>
      </c>
      <c r="Q13" s="46" t="str">
        <f t="shared" si="0"/>
        <v>I1&amp;21+S34&amp;36+E1+Z1+M4+F1</v>
      </c>
      <c r="R13" s="85">
        <v>0</v>
      </c>
      <c r="S13" s="47">
        <v>0</v>
      </c>
      <c r="T13" s="85" t="s">
        <v>944</v>
      </c>
      <c r="U13" s="85" t="s">
        <v>945</v>
      </c>
      <c r="V13" s="85" t="s">
        <v>944</v>
      </c>
      <c r="W13" s="85" t="s">
        <v>945</v>
      </c>
      <c r="X13" s="85">
        <v>0</v>
      </c>
      <c r="Y13" s="85" t="s">
        <v>926</v>
      </c>
      <c r="Z13" s="85" t="s">
        <v>926</v>
      </c>
    </row>
    <row r="14" spans="1:27" ht="14.1" customHeight="1" x14ac:dyDescent="0.2">
      <c r="A14" s="529"/>
      <c r="B14" s="85">
        <v>0</v>
      </c>
      <c r="C14" s="85" t="s">
        <v>65</v>
      </c>
      <c r="D14" s="85" t="s">
        <v>65</v>
      </c>
      <c r="E14" s="45" t="s">
        <v>1008</v>
      </c>
      <c r="F14" s="45" t="s">
        <v>1485</v>
      </c>
      <c r="G14" s="45" t="s">
        <v>1485</v>
      </c>
      <c r="H14" s="550" t="s">
        <v>1513</v>
      </c>
      <c r="I14" s="550" t="s">
        <v>1514</v>
      </c>
      <c r="J14" s="550" t="s">
        <v>1517</v>
      </c>
      <c r="K14" s="58" t="s">
        <v>1004</v>
      </c>
      <c r="L14" s="58" t="s">
        <v>1009</v>
      </c>
      <c r="M14" s="58" t="s">
        <v>940</v>
      </c>
      <c r="N14" s="58" t="s">
        <v>940</v>
      </c>
      <c r="O14" s="58" t="s">
        <v>960</v>
      </c>
      <c r="P14" s="58" t="s">
        <v>940</v>
      </c>
      <c r="Q14" s="46" t="str">
        <f t="shared" si="0"/>
        <v>I1&amp;21+S34&amp;37+E1+Z1+M4+F1</v>
      </c>
      <c r="R14" s="85">
        <v>0</v>
      </c>
      <c r="S14" s="47">
        <v>0</v>
      </c>
      <c r="T14" s="85" t="s">
        <v>944</v>
      </c>
      <c r="U14" s="85" t="s">
        <v>945</v>
      </c>
      <c r="V14" s="85" t="s">
        <v>944</v>
      </c>
      <c r="W14" s="85" t="s">
        <v>945</v>
      </c>
      <c r="X14" s="85">
        <v>0</v>
      </c>
      <c r="Y14" s="85" t="s">
        <v>926</v>
      </c>
      <c r="Z14" s="85" t="s">
        <v>926</v>
      </c>
    </row>
    <row r="15" spans="1:27" ht="14.1" customHeight="1" x14ac:dyDescent="0.2">
      <c r="A15" s="495" t="s">
        <v>1010</v>
      </c>
      <c r="B15" s="496" t="s">
        <v>65</v>
      </c>
      <c r="C15" s="496" t="s">
        <v>65</v>
      </c>
      <c r="D15" s="496" t="s">
        <v>65</v>
      </c>
      <c r="E15" s="126" t="s">
        <v>1011</v>
      </c>
      <c r="F15" s="514" t="s">
        <v>1485</v>
      </c>
      <c r="G15" s="514" t="s">
        <v>1485</v>
      </c>
      <c r="H15" s="549" t="s">
        <v>1518</v>
      </c>
      <c r="I15" s="549" t="s">
        <v>1519</v>
      </c>
      <c r="J15" s="514" t="s">
        <v>1520</v>
      </c>
      <c r="K15" s="498" t="s">
        <v>940</v>
      </c>
      <c r="L15" s="498" t="s">
        <v>1012</v>
      </c>
      <c r="M15" s="498" t="s">
        <v>940</v>
      </c>
      <c r="N15" s="498" t="s">
        <v>940</v>
      </c>
      <c r="O15" s="498" t="s">
        <v>960</v>
      </c>
      <c r="P15" s="498" t="s">
        <v>940</v>
      </c>
      <c r="Q15" s="504" t="str">
        <f t="shared" si="0"/>
        <v>I1+S34&amp;39+E1+Z1+M4+F1</v>
      </c>
      <c r="R15" s="496" t="s">
        <v>944</v>
      </c>
      <c r="S15" s="130" t="s">
        <v>945</v>
      </c>
      <c r="T15" s="496" t="s">
        <v>944</v>
      </c>
      <c r="U15" s="496" t="s">
        <v>945</v>
      </c>
      <c r="V15" s="496" t="s">
        <v>944</v>
      </c>
      <c r="W15" s="496" t="s">
        <v>945</v>
      </c>
      <c r="X15" s="496" t="s">
        <v>927</v>
      </c>
      <c r="Y15" s="496" t="s">
        <v>926</v>
      </c>
      <c r="Z15" s="496" t="s">
        <v>926</v>
      </c>
    </row>
    <row r="16" spans="1:27" ht="14.1" customHeight="1" x14ac:dyDescent="0.2">
      <c r="A16" s="529"/>
      <c r="B16" s="85" t="s">
        <v>65</v>
      </c>
      <c r="C16" s="85" t="s">
        <v>65</v>
      </c>
      <c r="D16" s="85" t="s">
        <v>65</v>
      </c>
      <c r="E16" s="45" t="s">
        <v>1013</v>
      </c>
      <c r="F16" s="45" t="s">
        <v>1485</v>
      </c>
      <c r="G16" s="45" t="s">
        <v>1485</v>
      </c>
      <c r="H16" s="550" t="s">
        <v>1501</v>
      </c>
      <c r="I16" s="550" t="s">
        <v>1502</v>
      </c>
      <c r="J16" s="550" t="s">
        <v>1503</v>
      </c>
      <c r="K16" s="58" t="s">
        <v>940</v>
      </c>
      <c r="L16" s="58" t="s">
        <v>984</v>
      </c>
      <c r="M16" s="58" t="s">
        <v>940</v>
      </c>
      <c r="N16" s="58" t="s">
        <v>940</v>
      </c>
      <c r="O16" s="58" t="s">
        <v>982</v>
      </c>
      <c r="P16" s="58" t="s">
        <v>940</v>
      </c>
      <c r="Q16" s="46" t="str">
        <f t="shared" si="0"/>
        <v>I1+S34+E1+Z1+M3+F1</v>
      </c>
      <c r="R16" s="85" t="s">
        <v>944</v>
      </c>
      <c r="S16" s="47" t="s">
        <v>945</v>
      </c>
      <c r="T16" s="85" t="s">
        <v>944</v>
      </c>
      <c r="U16" s="85" t="s">
        <v>945</v>
      </c>
      <c r="V16" s="85" t="s">
        <v>944</v>
      </c>
      <c r="W16" s="85" t="s">
        <v>945</v>
      </c>
      <c r="X16" s="85" t="s">
        <v>928</v>
      </c>
      <c r="Y16" s="85" t="s">
        <v>927</v>
      </c>
      <c r="Z16" s="85" t="s">
        <v>927</v>
      </c>
    </row>
    <row r="17" spans="1:26" ht="14.1" customHeight="1" x14ac:dyDescent="0.2">
      <c r="A17" s="529"/>
      <c r="B17" s="85" t="s">
        <v>65</v>
      </c>
      <c r="C17" s="85" t="s">
        <v>65</v>
      </c>
      <c r="D17" s="85" t="s">
        <v>65</v>
      </c>
      <c r="E17" s="45" t="s">
        <v>1014</v>
      </c>
      <c r="F17" s="45" t="s">
        <v>1485</v>
      </c>
      <c r="G17" s="45" t="s">
        <v>1485</v>
      </c>
      <c r="H17" s="550" t="s">
        <v>1513</v>
      </c>
      <c r="I17" s="550" t="s">
        <v>1521</v>
      </c>
      <c r="J17" s="550" t="s">
        <v>1522</v>
      </c>
      <c r="K17" s="58" t="s">
        <v>1004</v>
      </c>
      <c r="L17" s="58" t="s">
        <v>1007</v>
      </c>
      <c r="M17" s="58" t="s">
        <v>940</v>
      </c>
      <c r="N17" s="58" t="s">
        <v>940</v>
      </c>
      <c r="O17" s="58" t="s">
        <v>960</v>
      </c>
      <c r="P17" s="58" t="s">
        <v>940</v>
      </c>
      <c r="Q17" s="46" t="str">
        <f t="shared" si="0"/>
        <v>I1&amp;21+S34&amp;36+E1+Z1+M4+F1</v>
      </c>
      <c r="R17" s="85" t="s">
        <v>944</v>
      </c>
      <c r="S17" s="47" t="s">
        <v>945</v>
      </c>
      <c r="T17" s="85" t="s">
        <v>944</v>
      </c>
      <c r="U17" s="85" t="s">
        <v>945</v>
      </c>
      <c r="V17" s="85" t="s">
        <v>944</v>
      </c>
      <c r="W17" s="85" t="s">
        <v>945</v>
      </c>
      <c r="X17" s="85" t="s">
        <v>927</v>
      </c>
      <c r="Y17" s="85" t="s">
        <v>926</v>
      </c>
      <c r="Z17" s="85" t="s">
        <v>926</v>
      </c>
    </row>
    <row r="18" spans="1:26" ht="14.1" customHeight="1" x14ac:dyDescent="0.2">
      <c r="A18" s="529"/>
      <c r="B18" s="85" t="s">
        <v>65</v>
      </c>
      <c r="C18" s="85" t="s">
        <v>65</v>
      </c>
      <c r="D18" s="85" t="s">
        <v>65</v>
      </c>
      <c r="E18" s="45" t="s">
        <v>1015</v>
      </c>
      <c r="F18" s="45" t="s">
        <v>1485</v>
      </c>
      <c r="G18" s="45" t="s">
        <v>1485</v>
      </c>
      <c r="H18" s="550" t="s">
        <v>1486</v>
      </c>
      <c r="I18" s="550" t="s">
        <v>1487</v>
      </c>
      <c r="J18" s="550" t="s">
        <v>1488</v>
      </c>
      <c r="K18" s="58" t="s">
        <v>1004</v>
      </c>
      <c r="L18" s="58" t="s">
        <v>973</v>
      </c>
      <c r="M18" s="58" t="s">
        <v>940</v>
      </c>
      <c r="N18" s="58" t="s">
        <v>940</v>
      </c>
      <c r="O18" s="58" t="s">
        <v>960</v>
      </c>
      <c r="P18" s="58" t="s">
        <v>940</v>
      </c>
      <c r="Q18" s="46" t="str">
        <f t="shared" si="0"/>
        <v>I1&amp;21+S33+E1+Z1+M4+F1</v>
      </c>
      <c r="R18" s="85" t="s">
        <v>944</v>
      </c>
      <c r="S18" s="47" t="s">
        <v>945</v>
      </c>
      <c r="T18" s="85" t="s">
        <v>944</v>
      </c>
      <c r="U18" s="85" t="s">
        <v>945</v>
      </c>
      <c r="V18" s="85" t="s">
        <v>944</v>
      </c>
      <c r="W18" s="85" t="s">
        <v>945</v>
      </c>
      <c r="X18" s="85" t="s">
        <v>927</v>
      </c>
      <c r="Y18" s="85" t="s">
        <v>926</v>
      </c>
      <c r="Z18" s="85" t="s">
        <v>926</v>
      </c>
    </row>
    <row r="19" spans="1:26" ht="14.1" customHeight="1" x14ac:dyDescent="0.2">
      <c r="A19" s="529"/>
      <c r="B19" s="85" t="s">
        <v>65</v>
      </c>
      <c r="C19" s="85" t="s">
        <v>65</v>
      </c>
      <c r="D19" s="85" t="s">
        <v>65</v>
      </c>
      <c r="E19" s="45" t="s">
        <v>1016</v>
      </c>
      <c r="F19" s="45" t="s">
        <v>1485</v>
      </c>
      <c r="G19" s="45" t="s">
        <v>1485</v>
      </c>
      <c r="H19" s="550" t="s">
        <v>1486</v>
      </c>
      <c r="I19" s="550" t="s">
        <v>1487</v>
      </c>
      <c r="J19" s="550" t="s">
        <v>1523</v>
      </c>
      <c r="K19" s="58" t="s">
        <v>940</v>
      </c>
      <c r="L19" s="58" t="s">
        <v>1017</v>
      </c>
      <c r="M19" s="58" t="s">
        <v>940</v>
      </c>
      <c r="N19" s="58" t="s">
        <v>940</v>
      </c>
      <c r="O19" s="58" t="s">
        <v>960</v>
      </c>
      <c r="P19" s="58" t="s">
        <v>940</v>
      </c>
      <c r="Q19" s="46" t="str">
        <f t="shared" si="0"/>
        <v>I1+S2&amp;38+E1+Z1+M4+F1</v>
      </c>
      <c r="R19" s="85" t="s">
        <v>944</v>
      </c>
      <c r="S19" s="47" t="s">
        <v>945</v>
      </c>
      <c r="T19" s="85" t="s">
        <v>944</v>
      </c>
      <c r="U19" s="85" t="s">
        <v>945</v>
      </c>
      <c r="V19" s="85" t="s">
        <v>944</v>
      </c>
      <c r="W19" s="85" t="s">
        <v>945</v>
      </c>
      <c r="X19" s="85" t="s">
        <v>927</v>
      </c>
      <c r="Y19" s="85" t="s">
        <v>926</v>
      </c>
      <c r="Z19" s="85" t="s">
        <v>926</v>
      </c>
    </row>
    <row r="20" spans="1:26" ht="14.1" customHeight="1" x14ac:dyDescent="0.2">
      <c r="A20" s="529"/>
      <c r="B20" s="85">
        <v>0</v>
      </c>
      <c r="C20" s="85" t="s">
        <v>65</v>
      </c>
      <c r="D20" s="85" t="s">
        <v>65</v>
      </c>
      <c r="E20" s="45" t="s">
        <v>1018</v>
      </c>
      <c r="F20" s="45" t="s">
        <v>1485</v>
      </c>
      <c r="G20" s="45" t="s">
        <v>1485</v>
      </c>
      <c r="H20" s="550" t="s">
        <v>1513</v>
      </c>
      <c r="I20" s="551" t="s">
        <v>1497</v>
      </c>
      <c r="J20" s="550" t="s">
        <v>1499</v>
      </c>
      <c r="K20" s="58" t="s">
        <v>940</v>
      </c>
      <c r="L20" s="58" t="s">
        <v>1019</v>
      </c>
      <c r="M20" s="58" t="s">
        <v>940</v>
      </c>
      <c r="N20" s="58" t="s">
        <v>940</v>
      </c>
      <c r="O20" s="58" t="s">
        <v>960</v>
      </c>
      <c r="P20" s="58" t="s">
        <v>940</v>
      </c>
      <c r="Q20" s="46" t="str">
        <f t="shared" si="0"/>
        <v>I1+S33&amp;40+E1+Z1+M4+F1</v>
      </c>
      <c r="R20" s="85">
        <v>0</v>
      </c>
      <c r="S20" s="47">
        <v>0</v>
      </c>
      <c r="T20" s="85" t="s">
        <v>944</v>
      </c>
      <c r="U20" s="85" t="s">
        <v>945</v>
      </c>
      <c r="V20" s="85" t="s">
        <v>944</v>
      </c>
      <c r="W20" s="85" t="s">
        <v>945</v>
      </c>
      <c r="X20" s="85">
        <v>0</v>
      </c>
      <c r="Y20" s="85" t="s">
        <v>926</v>
      </c>
      <c r="Z20" s="85" t="s">
        <v>926</v>
      </c>
    </row>
    <row r="21" spans="1:26" x14ac:dyDescent="0.2">
      <c r="A21" s="8"/>
      <c r="B21" s="8"/>
      <c r="C21" s="8"/>
      <c r="D21" s="8"/>
      <c r="Q21" s="4"/>
      <c r="R21" s="4"/>
      <c r="S21" s="4"/>
      <c r="T21" s="4"/>
      <c r="U21" s="4"/>
      <c r="V21" s="4"/>
      <c r="W21" s="4"/>
      <c r="X21" s="4"/>
      <c r="Y21" s="4"/>
    </row>
    <row r="22" spans="1:26" x14ac:dyDescent="0.2">
      <c r="A22" s="8"/>
      <c r="B22" s="8"/>
      <c r="C22" s="8"/>
      <c r="D22" s="8"/>
      <c r="Q22" s="4"/>
      <c r="R22" s="4"/>
      <c r="S22" s="4"/>
      <c r="T22" s="4"/>
      <c r="U22" s="4"/>
      <c r="V22" s="4"/>
      <c r="W22" s="4"/>
      <c r="X22" s="4"/>
      <c r="Y22" s="4"/>
    </row>
    <row r="23" spans="1:26" x14ac:dyDescent="0.2">
      <c r="A23" s="8"/>
      <c r="B23" s="8"/>
      <c r="C23" s="8"/>
      <c r="D23" s="8"/>
      <c r="Q23" s="4"/>
      <c r="R23" s="4"/>
      <c r="S23" s="4"/>
      <c r="T23" s="4"/>
      <c r="U23" s="4"/>
      <c r="V23" s="4"/>
      <c r="W23" s="4"/>
      <c r="X23" s="4"/>
      <c r="Y23" s="4"/>
    </row>
    <row r="24" spans="1:26" x14ac:dyDescent="0.2">
      <c r="A24" s="8"/>
      <c r="B24" s="8"/>
      <c r="C24" s="8"/>
      <c r="D24" s="8"/>
      <c r="Q24" s="4"/>
      <c r="R24" s="4"/>
      <c r="S24" s="4"/>
      <c r="T24" s="4"/>
      <c r="U24" s="4"/>
      <c r="V24" s="4"/>
      <c r="W24" s="4"/>
      <c r="X24" s="4"/>
      <c r="Y24" s="4"/>
    </row>
    <row r="25" spans="1:26" x14ac:dyDescent="0.2">
      <c r="A25" s="8"/>
      <c r="B25" s="8"/>
      <c r="C25" s="8"/>
      <c r="D25" s="8"/>
      <c r="Q25" s="4"/>
      <c r="R25" s="4"/>
      <c r="S25" s="4"/>
      <c r="T25" s="4"/>
      <c r="U25" s="4"/>
      <c r="V25" s="4"/>
      <c r="W25" s="4"/>
      <c r="X25" s="4"/>
      <c r="Y25" s="4"/>
    </row>
    <row r="26" spans="1:26" x14ac:dyDescent="0.2">
      <c r="A26" s="8"/>
      <c r="B26" s="8"/>
      <c r="C26" s="8"/>
      <c r="D26" s="8"/>
      <c r="Q26" s="4"/>
      <c r="R26" s="4"/>
      <c r="S26" s="4"/>
      <c r="T26" s="4"/>
      <c r="U26" s="4"/>
      <c r="V26" s="4"/>
      <c r="W26" s="4"/>
      <c r="X26" s="4"/>
      <c r="Y26" s="4"/>
      <c r="Z26" s="484"/>
    </row>
    <row r="27" spans="1:26" x14ac:dyDescent="0.2">
      <c r="A27" s="8"/>
      <c r="B27" s="8"/>
      <c r="C27" s="8"/>
      <c r="D27" s="8"/>
      <c r="Q27" s="4"/>
      <c r="R27" s="4"/>
      <c r="S27" s="4"/>
      <c r="T27" s="4"/>
      <c r="U27" s="4"/>
      <c r="V27" s="4"/>
      <c r="W27" s="4"/>
      <c r="X27" s="4"/>
      <c r="Y27" s="4"/>
      <c r="Z27" s="484"/>
    </row>
    <row r="28" spans="1:26" x14ac:dyDescent="0.2">
      <c r="A28" s="8"/>
      <c r="B28" s="8"/>
      <c r="C28" s="8"/>
      <c r="D28" s="8"/>
      <c r="Q28" s="4"/>
      <c r="R28" s="4"/>
      <c r="S28" s="4"/>
      <c r="T28" s="4"/>
      <c r="U28" s="4"/>
      <c r="V28" s="4"/>
      <c r="W28" s="4"/>
      <c r="X28" s="4"/>
      <c r="Y28" s="4"/>
    </row>
    <row r="29" spans="1:26" x14ac:dyDescent="0.2">
      <c r="A29" s="8"/>
      <c r="B29" s="8"/>
      <c r="C29" s="8"/>
      <c r="D29" s="8"/>
      <c r="Q29" s="4"/>
      <c r="R29" s="4"/>
      <c r="S29" s="4"/>
      <c r="T29" s="4"/>
      <c r="U29" s="4"/>
      <c r="V29" s="4"/>
      <c r="W29" s="4"/>
      <c r="X29" s="4"/>
      <c r="Y29" s="4"/>
    </row>
    <row r="30" spans="1:26" x14ac:dyDescent="0.2">
      <c r="A30" s="8"/>
      <c r="B30" s="8"/>
      <c r="C30" s="8"/>
      <c r="D30" s="8"/>
      <c r="Q30" s="4"/>
      <c r="R30" s="4"/>
      <c r="S30" s="4"/>
      <c r="T30" s="4"/>
      <c r="U30" s="4"/>
      <c r="V30" s="4"/>
      <c r="W30" s="4"/>
      <c r="X30" s="4"/>
      <c r="Y30" s="4"/>
    </row>
    <row r="31" spans="1:26" x14ac:dyDescent="0.2">
      <c r="A31" s="8"/>
      <c r="B31" s="8"/>
      <c r="C31" s="8"/>
      <c r="D31" s="8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4"/>
      <c r="R31" s="4"/>
      <c r="S31" s="4"/>
      <c r="T31" s="4"/>
      <c r="U31" s="4"/>
      <c r="V31" s="4"/>
      <c r="W31" s="4"/>
      <c r="X31" s="4"/>
      <c r="Y31" s="4"/>
    </row>
    <row r="32" spans="1:26" x14ac:dyDescent="0.2">
      <c r="A32" s="8"/>
      <c r="B32" s="8"/>
      <c r="C32" s="8"/>
      <c r="D32" s="8"/>
      <c r="Q32" s="4"/>
      <c r="R32" s="4"/>
      <c r="S32" s="4"/>
      <c r="T32" s="4"/>
      <c r="U32" s="4"/>
      <c r="V32" s="6"/>
      <c r="W32" s="6"/>
      <c r="X32" s="6"/>
      <c r="Y32" s="6"/>
    </row>
    <row r="33" spans="1:25" x14ac:dyDescent="0.2">
      <c r="A33" s="8"/>
      <c r="B33" s="8"/>
      <c r="C33" s="8"/>
      <c r="D33" s="8"/>
      <c r="Q33" s="4"/>
      <c r="R33" s="4"/>
      <c r="S33" s="4"/>
      <c r="T33" s="4"/>
      <c r="U33" s="4"/>
      <c r="V33" s="6"/>
      <c r="W33" s="6"/>
      <c r="X33" s="6"/>
      <c r="Y33" s="6"/>
    </row>
    <row r="34" spans="1:25" x14ac:dyDescent="0.2">
      <c r="A34" s="8"/>
      <c r="B34" s="8"/>
      <c r="C34" s="8"/>
      <c r="D34" s="8"/>
      <c r="Q34" s="4"/>
      <c r="R34" s="4"/>
      <c r="S34" s="4"/>
      <c r="T34" s="4"/>
      <c r="U34" s="4"/>
      <c r="V34" s="4"/>
      <c r="W34" s="4"/>
      <c r="X34" s="4"/>
      <c r="Y34" s="4"/>
    </row>
    <row r="35" spans="1:25" x14ac:dyDescent="0.2">
      <c r="A35" s="8"/>
      <c r="B35" s="8"/>
      <c r="C35" s="8"/>
      <c r="D35" s="8"/>
      <c r="Q35" s="4"/>
      <c r="R35" s="4"/>
      <c r="S35" s="4"/>
      <c r="T35" s="4"/>
      <c r="U35" s="4"/>
      <c r="V35" s="4"/>
      <c r="W35" s="4"/>
      <c r="X35" s="4"/>
      <c r="Y35" s="4"/>
    </row>
    <row r="36" spans="1:25" x14ac:dyDescent="0.2">
      <c r="A36" s="8"/>
      <c r="B36" s="8"/>
      <c r="C36" s="8"/>
      <c r="D36" s="8"/>
      <c r="Q36" s="4"/>
      <c r="R36" s="4"/>
      <c r="S36" s="4"/>
      <c r="T36" s="4"/>
      <c r="U36" s="4"/>
      <c r="V36" s="6"/>
      <c r="W36" s="6"/>
      <c r="X36" s="6"/>
      <c r="Y36" s="6"/>
    </row>
    <row r="37" spans="1:25" x14ac:dyDescent="0.2">
      <c r="A37" s="8"/>
      <c r="B37" s="8"/>
      <c r="C37" s="8"/>
      <c r="D37" s="8"/>
      <c r="Q37" s="4"/>
      <c r="R37" s="4"/>
      <c r="S37" s="4"/>
      <c r="T37" s="4"/>
      <c r="U37" s="4"/>
      <c r="V37" s="6"/>
      <c r="W37" s="6"/>
      <c r="X37" s="6"/>
      <c r="Y37" s="6"/>
    </row>
    <row r="38" spans="1:25" x14ac:dyDescent="0.2">
      <c r="A38" s="8"/>
      <c r="B38" s="8"/>
      <c r="C38" s="8"/>
      <c r="D38" s="8"/>
      <c r="Q38" s="4"/>
      <c r="R38" s="4"/>
      <c r="S38" s="4"/>
      <c r="T38" s="4"/>
      <c r="U38" s="4"/>
      <c r="V38" s="4"/>
      <c r="W38" s="4"/>
      <c r="X38" s="4"/>
      <c r="Y38" s="4"/>
    </row>
    <row r="39" spans="1:25" x14ac:dyDescent="0.2">
      <c r="A39" s="8"/>
      <c r="B39" s="8"/>
      <c r="C39" s="8"/>
      <c r="D39" s="8"/>
      <c r="Q39" s="4"/>
      <c r="R39" s="4"/>
      <c r="S39" s="4"/>
      <c r="T39" s="4"/>
      <c r="U39" s="4"/>
      <c r="V39" s="4"/>
      <c r="W39" s="4"/>
      <c r="X39" s="4"/>
      <c r="Y39" s="4"/>
    </row>
    <row r="40" spans="1:25" x14ac:dyDescent="0.2">
      <c r="A40" s="8"/>
      <c r="B40" s="8"/>
      <c r="C40" s="8"/>
      <c r="D40" s="8"/>
      <c r="Q40" s="4"/>
      <c r="R40" s="4"/>
      <c r="S40" s="4"/>
      <c r="T40" s="4"/>
      <c r="U40" s="4"/>
      <c r="V40" s="4"/>
      <c r="W40" s="4"/>
      <c r="X40" s="4"/>
      <c r="Y40" s="4"/>
    </row>
    <row r="41" spans="1:25" x14ac:dyDescent="0.2">
      <c r="E41" s="480"/>
      <c r="F41" s="480"/>
      <c r="G41" s="480"/>
      <c r="H41" s="480"/>
      <c r="I41" s="480"/>
      <c r="J41" s="480"/>
      <c r="K41" s="480"/>
      <c r="L41" s="480"/>
      <c r="M41" s="480"/>
      <c r="N41" s="480"/>
      <c r="O41" s="480"/>
      <c r="P41" s="480"/>
    </row>
    <row r="42" spans="1:25" x14ac:dyDescent="0.2">
      <c r="E42" s="480"/>
      <c r="F42" s="480"/>
      <c r="G42" s="480"/>
      <c r="H42" s="480"/>
      <c r="I42" s="480"/>
      <c r="J42" s="480"/>
      <c r="K42" s="480"/>
      <c r="L42" s="480"/>
      <c r="M42" s="480"/>
      <c r="N42" s="480"/>
      <c r="O42" s="480"/>
      <c r="P42" s="480"/>
    </row>
    <row r="43" spans="1:25" x14ac:dyDescent="0.2">
      <c r="E43" s="480"/>
      <c r="F43" s="480"/>
      <c r="G43" s="480"/>
      <c r="H43" s="480"/>
      <c r="I43" s="480"/>
      <c r="J43" s="480"/>
      <c r="K43" s="480"/>
      <c r="L43" s="480"/>
      <c r="M43" s="480"/>
      <c r="N43" s="480"/>
      <c r="O43" s="480"/>
      <c r="P43" s="480"/>
    </row>
    <row r="44" spans="1:25" x14ac:dyDescent="0.2">
      <c r="E44" s="480"/>
      <c r="F44" s="480"/>
      <c r="G44" s="480"/>
      <c r="H44" s="480"/>
      <c r="I44" s="480"/>
      <c r="J44" s="480"/>
      <c r="K44" s="480"/>
      <c r="L44" s="480"/>
      <c r="M44" s="480"/>
      <c r="N44" s="480"/>
      <c r="O44" s="480"/>
      <c r="P44" s="480"/>
    </row>
    <row r="45" spans="1:25" x14ac:dyDescent="0.2">
      <c r="E45" s="480"/>
      <c r="F45" s="480"/>
      <c r="G45" s="480"/>
      <c r="H45" s="480"/>
      <c r="I45" s="480"/>
      <c r="J45" s="480"/>
      <c r="K45" s="480"/>
      <c r="L45" s="480"/>
      <c r="M45" s="480"/>
      <c r="N45" s="480"/>
      <c r="O45" s="480"/>
      <c r="P45" s="480"/>
    </row>
    <row r="46" spans="1:25" x14ac:dyDescent="0.2">
      <c r="E46" s="480"/>
      <c r="F46" s="480"/>
      <c r="G46" s="480"/>
      <c r="H46" s="480"/>
      <c r="I46" s="480"/>
      <c r="J46" s="480"/>
      <c r="K46" s="480"/>
      <c r="L46" s="480"/>
      <c r="M46" s="480"/>
      <c r="N46" s="480"/>
      <c r="O46" s="480"/>
      <c r="P46" s="480"/>
    </row>
    <row r="47" spans="1:25" x14ac:dyDescent="0.2">
      <c r="E47" s="480"/>
      <c r="F47" s="480"/>
      <c r="G47" s="480"/>
      <c r="H47" s="480"/>
      <c r="I47" s="480"/>
      <c r="J47" s="480"/>
      <c r="K47" s="480"/>
      <c r="L47" s="480"/>
      <c r="M47" s="480"/>
      <c r="N47" s="480"/>
      <c r="O47" s="480"/>
      <c r="P47" s="480"/>
    </row>
    <row r="48" spans="1:25" x14ac:dyDescent="0.2">
      <c r="E48" s="480"/>
      <c r="F48" s="480"/>
      <c r="G48" s="480"/>
      <c r="H48" s="480"/>
      <c r="I48" s="480"/>
      <c r="J48" s="480"/>
      <c r="K48" s="480"/>
      <c r="L48" s="480"/>
      <c r="M48" s="480"/>
      <c r="N48" s="480"/>
      <c r="O48" s="480"/>
      <c r="P48" s="480"/>
    </row>
    <row r="49" spans="5:16" x14ac:dyDescent="0.2">
      <c r="E49" s="480"/>
      <c r="F49" s="480"/>
      <c r="G49" s="480"/>
      <c r="H49" s="480"/>
      <c r="I49" s="480"/>
      <c r="J49" s="480"/>
      <c r="K49" s="480"/>
      <c r="L49" s="480"/>
      <c r="M49" s="480"/>
      <c r="N49" s="480"/>
      <c r="O49" s="480"/>
      <c r="P49" s="480"/>
    </row>
    <row r="50" spans="5:16" x14ac:dyDescent="0.2">
      <c r="E50" s="480"/>
      <c r="F50" s="480"/>
      <c r="G50" s="480"/>
      <c r="H50" s="480"/>
      <c r="I50" s="480"/>
      <c r="J50" s="480"/>
      <c r="K50" s="480"/>
      <c r="L50" s="480"/>
      <c r="M50" s="480"/>
      <c r="N50" s="480"/>
      <c r="O50" s="480"/>
      <c r="P50" s="480"/>
    </row>
    <row r="51" spans="5:16" x14ac:dyDescent="0.2">
      <c r="E51" s="480"/>
      <c r="F51" s="480"/>
      <c r="G51" s="480"/>
      <c r="H51" s="480"/>
      <c r="I51" s="480"/>
      <c r="J51" s="480"/>
      <c r="K51" s="480"/>
      <c r="L51" s="480"/>
      <c r="M51" s="480"/>
      <c r="N51" s="480"/>
      <c r="O51" s="480"/>
      <c r="P51" s="480"/>
    </row>
    <row r="52" spans="5:16" x14ac:dyDescent="0.2">
      <c r="E52" s="480"/>
      <c r="F52" s="480"/>
      <c r="G52" s="480"/>
      <c r="H52" s="480"/>
      <c r="I52" s="480"/>
      <c r="J52" s="480"/>
      <c r="K52" s="480"/>
      <c r="L52" s="480"/>
      <c r="M52" s="480"/>
      <c r="N52" s="480"/>
      <c r="O52" s="480"/>
      <c r="P52" s="480"/>
    </row>
    <row r="53" spans="5:16" x14ac:dyDescent="0.2">
      <c r="E53" s="480"/>
      <c r="F53" s="480"/>
      <c r="G53" s="480"/>
      <c r="H53" s="480"/>
      <c r="I53" s="480"/>
      <c r="J53" s="480"/>
      <c r="K53" s="480"/>
      <c r="L53" s="480"/>
      <c r="M53" s="480"/>
      <c r="N53" s="480"/>
      <c r="O53" s="480"/>
      <c r="P53" s="480"/>
    </row>
    <row r="54" spans="5:16" x14ac:dyDescent="0.2">
      <c r="E54" s="480"/>
      <c r="F54" s="480"/>
      <c r="G54" s="480"/>
      <c r="H54" s="480"/>
      <c r="I54" s="480"/>
      <c r="J54" s="480"/>
      <c r="K54" s="480"/>
      <c r="L54" s="480"/>
      <c r="M54" s="480"/>
      <c r="N54" s="480"/>
      <c r="O54" s="480"/>
      <c r="P54" s="480"/>
    </row>
    <row r="55" spans="5:16" x14ac:dyDescent="0.2">
      <c r="E55" s="480"/>
      <c r="F55" s="480"/>
      <c r="G55" s="480"/>
      <c r="H55" s="480"/>
      <c r="I55" s="480"/>
      <c r="J55" s="480"/>
      <c r="K55" s="480"/>
      <c r="L55" s="480"/>
      <c r="M55" s="480"/>
      <c r="N55" s="480"/>
      <c r="O55" s="480"/>
      <c r="P55" s="480"/>
    </row>
    <row r="56" spans="5:16" x14ac:dyDescent="0.2">
      <c r="E56" s="480"/>
      <c r="F56" s="480"/>
      <c r="G56" s="480"/>
      <c r="H56" s="480"/>
      <c r="I56" s="480"/>
      <c r="J56" s="480"/>
      <c r="K56" s="480"/>
      <c r="L56" s="480"/>
      <c r="M56" s="480"/>
      <c r="N56" s="480"/>
      <c r="O56" s="480"/>
      <c r="P56" s="480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2">
    <mergeCell ref="R2:W2"/>
    <mergeCell ref="X2:Z2"/>
    <mergeCell ref="A9:A14"/>
    <mergeCell ref="A16:A20"/>
    <mergeCell ref="A2:A3"/>
    <mergeCell ref="E2:E3"/>
    <mergeCell ref="K2:Q2"/>
    <mergeCell ref="A6:A7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9"/>
  <sheetViews>
    <sheetView view="pageBreakPreview" zoomScale="85" zoomScaleNormal="100" zoomScaleSheetLayoutView="85" workbookViewId="0">
      <selection activeCell="B4" sqref="B4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7" width="28.85546875" style="1" customWidth="1"/>
    <col min="8" max="8" width="16.7109375" style="1" bestFit="1" customWidth="1"/>
    <col min="9" max="9" width="33.28515625" style="1" bestFit="1" customWidth="1"/>
    <col min="10" max="10" width="28.85546875" style="1" customWidth="1"/>
    <col min="11" max="16" width="5.85546875" style="1" customWidth="1"/>
    <col min="17" max="17" width="18.140625" style="1" bestFit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6" x14ac:dyDescent="0.2">
      <c r="A1" s="7" t="str">
        <f ca="1">MID(CELL("filename",A1),FIND("]",CELL("filename",A1))+1,LEN(CELL("filename",A1))-FIND("]",CELL("filename",A1)))</f>
        <v>1.3 Silnoproudá technologie</v>
      </c>
    </row>
    <row r="2" spans="1:26" s="101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932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101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x14ac:dyDescent="0.2">
      <c r="A4" s="495" t="s">
        <v>1020</v>
      </c>
      <c r="B4" s="496"/>
      <c r="C4" s="496"/>
      <c r="D4" s="496"/>
      <c r="E4" s="581"/>
      <c r="F4" s="581"/>
      <c r="G4" s="581"/>
      <c r="H4" s="581"/>
      <c r="I4" s="581"/>
      <c r="J4" s="581"/>
      <c r="K4" s="498"/>
      <c r="L4" s="498"/>
      <c r="M4" s="498"/>
      <c r="N4" s="498"/>
      <c r="O4" s="498"/>
      <c r="P4" s="498"/>
      <c r="Q4" s="504"/>
      <c r="R4" s="504"/>
      <c r="S4" s="504"/>
      <c r="T4" s="499"/>
      <c r="U4" s="499"/>
      <c r="V4" s="499"/>
      <c r="W4" s="499"/>
      <c r="X4" s="499"/>
      <c r="Y4" s="499"/>
      <c r="Z4" s="499"/>
    </row>
    <row r="5" spans="1:26" x14ac:dyDescent="0.2">
      <c r="A5" s="595"/>
      <c r="B5" s="100" t="s">
        <v>65</v>
      </c>
      <c r="C5" s="100" t="s">
        <v>65</v>
      </c>
      <c r="D5" s="100" t="s">
        <v>65</v>
      </c>
      <c r="E5" s="32" t="s">
        <v>1021</v>
      </c>
      <c r="F5" s="45" t="s">
        <v>1485</v>
      </c>
      <c r="G5" s="45" t="s">
        <v>1485</v>
      </c>
      <c r="H5" s="501" t="s">
        <v>1492</v>
      </c>
      <c r="I5" s="501" t="s">
        <v>1524</v>
      </c>
      <c r="J5" s="501" t="s">
        <v>1525</v>
      </c>
      <c r="K5" s="69">
        <v>1</v>
      </c>
      <c r="L5" s="32">
        <v>28</v>
      </c>
      <c r="M5" s="69">
        <v>1</v>
      </c>
      <c r="N5" s="69">
        <v>1</v>
      </c>
      <c r="O5" s="69">
        <v>4</v>
      </c>
      <c r="P5" s="66">
        <v>1</v>
      </c>
      <c r="Q5" s="12" t="str">
        <f>IF(K5 &lt;&gt; "","I" &amp; K5,"") &amp; IF(L5 &lt;&gt; "","+S" &amp; L5,"") &amp; IF(M5 &lt;&gt; "","+E" &amp; M5,"") &amp; IF(N5 &lt;&gt; "","+Z" &amp; N5,"") &amp; IF(O5 &lt;&gt; "","+M" &amp; O5,"") &amp; IF(P5 &lt;&gt; "","+F" &amp; P5,"")</f>
        <v>I1+S28+E1+Z1+M4+F1</v>
      </c>
      <c r="R5" s="68" t="s">
        <v>944</v>
      </c>
      <c r="S5" s="68" t="s">
        <v>945</v>
      </c>
      <c r="T5" s="68" t="s">
        <v>944</v>
      </c>
      <c r="U5" s="68" t="s">
        <v>945</v>
      </c>
      <c r="V5" s="68" t="s">
        <v>944</v>
      </c>
      <c r="W5" s="68" t="s">
        <v>945</v>
      </c>
      <c r="X5" s="68" t="s">
        <v>971</v>
      </c>
      <c r="Y5" s="68" t="s">
        <v>971</v>
      </c>
      <c r="Z5" s="68" t="s">
        <v>927</v>
      </c>
    </row>
    <row r="6" spans="1:26" x14ac:dyDescent="0.2">
      <c r="A6" s="595"/>
      <c r="B6" s="100" t="s">
        <v>65</v>
      </c>
      <c r="C6" s="100" t="s">
        <v>65</v>
      </c>
      <c r="D6" s="100" t="s">
        <v>65</v>
      </c>
      <c r="E6" s="32" t="s">
        <v>1022</v>
      </c>
      <c r="F6" s="45" t="s">
        <v>1485</v>
      </c>
      <c r="G6" s="45" t="s">
        <v>1485</v>
      </c>
      <c r="H6" s="501" t="s">
        <v>1492</v>
      </c>
      <c r="I6" s="501" t="s">
        <v>1524</v>
      </c>
      <c r="J6" s="501" t="s">
        <v>1499</v>
      </c>
      <c r="K6" s="69">
        <v>1</v>
      </c>
      <c r="L6" s="32">
        <v>28</v>
      </c>
      <c r="M6" s="69">
        <v>1</v>
      </c>
      <c r="N6" s="69">
        <v>1</v>
      </c>
      <c r="O6" s="69">
        <v>4</v>
      </c>
      <c r="P6" s="66">
        <v>1</v>
      </c>
      <c r="Q6" s="12" t="str">
        <f>IF(K6 &lt;&gt; "","I" &amp; K6,"") &amp; IF(L6 &lt;&gt; "","+S" &amp; L6,"") &amp; IF(M6 &lt;&gt; "","+E" &amp; M6,"") &amp; IF(N6 &lt;&gt; "","+Z" &amp; N6,"") &amp; IF(O6 &lt;&gt; "","+M" &amp; O6,"") &amp; IF(P6 &lt;&gt; "","+F" &amp; P6,"")</f>
        <v>I1+S28+E1+Z1+M4+F1</v>
      </c>
      <c r="R6" s="68" t="s">
        <v>944</v>
      </c>
      <c r="S6" s="68" t="s">
        <v>945</v>
      </c>
      <c r="T6" s="68" t="s">
        <v>944</v>
      </c>
      <c r="U6" s="68" t="s">
        <v>945</v>
      </c>
      <c r="V6" s="68" t="s">
        <v>944</v>
      </c>
      <c r="W6" s="68" t="s">
        <v>945</v>
      </c>
      <c r="X6" s="68" t="s">
        <v>971</v>
      </c>
      <c r="Y6" s="68" t="s">
        <v>971</v>
      </c>
      <c r="Z6" s="68" t="s">
        <v>927</v>
      </c>
    </row>
    <row r="7" spans="1:26" x14ac:dyDescent="0.2">
      <c r="A7" s="595"/>
      <c r="B7" s="100" t="s">
        <v>65</v>
      </c>
      <c r="C7" s="100" t="s">
        <v>65</v>
      </c>
      <c r="D7" s="100" t="s">
        <v>65</v>
      </c>
      <c r="E7" s="32" t="s">
        <v>1023</v>
      </c>
      <c r="F7" s="45" t="s">
        <v>1485</v>
      </c>
      <c r="G7" s="45" t="s">
        <v>1485</v>
      </c>
      <c r="H7" s="501" t="s">
        <v>1492</v>
      </c>
      <c r="I7" s="501" t="s">
        <v>1524</v>
      </c>
      <c r="J7" s="501" t="s">
        <v>1499</v>
      </c>
      <c r="K7" s="69">
        <v>1</v>
      </c>
      <c r="L7" s="32">
        <v>28</v>
      </c>
      <c r="M7" s="69">
        <v>1</v>
      </c>
      <c r="N7" s="69">
        <v>1</v>
      </c>
      <c r="O7" s="69">
        <v>4</v>
      </c>
      <c r="P7" s="66">
        <v>1</v>
      </c>
      <c r="Q7" s="12" t="str">
        <f>IF(K7 &lt;&gt; "","I" &amp; K7,"") &amp; IF(L7 &lt;&gt; "","+S" &amp; L7,"") &amp; IF(M7 &lt;&gt; "","+E" &amp; M7,"") &amp; IF(N7 &lt;&gt; "","+Z" &amp; N7,"") &amp; IF(O7 &lt;&gt; "","+M" &amp; O7,"") &amp; IF(P7 &lt;&gt; "","+F" &amp; P7,"")</f>
        <v>I1+S28+E1+Z1+M4+F1</v>
      </c>
      <c r="R7" s="68" t="s">
        <v>944</v>
      </c>
      <c r="S7" s="68" t="s">
        <v>945</v>
      </c>
      <c r="T7" s="68" t="s">
        <v>944</v>
      </c>
      <c r="U7" s="68" t="s">
        <v>945</v>
      </c>
      <c r="V7" s="68" t="s">
        <v>944</v>
      </c>
      <c r="W7" s="68" t="s">
        <v>945</v>
      </c>
      <c r="X7" s="68" t="s">
        <v>971</v>
      </c>
      <c r="Y7" s="68" t="s">
        <v>971</v>
      </c>
      <c r="Z7" s="68" t="s">
        <v>927</v>
      </c>
    </row>
    <row r="8" spans="1:26" x14ac:dyDescent="0.2">
      <c r="A8" s="595"/>
      <c r="B8" s="100" t="s">
        <v>65</v>
      </c>
      <c r="C8" s="100" t="s">
        <v>65</v>
      </c>
      <c r="D8" s="100" t="s">
        <v>65</v>
      </c>
      <c r="E8" s="32" t="s">
        <v>1024</v>
      </c>
      <c r="F8" s="45" t="s">
        <v>1485</v>
      </c>
      <c r="G8" s="45" t="s">
        <v>1485</v>
      </c>
      <c r="H8" s="501" t="s">
        <v>1492</v>
      </c>
      <c r="I8" s="501" t="s">
        <v>1493</v>
      </c>
      <c r="J8" s="501" t="s">
        <v>1494</v>
      </c>
      <c r="K8" s="69">
        <v>1</v>
      </c>
      <c r="L8" s="32">
        <v>29</v>
      </c>
      <c r="M8" s="69">
        <v>1</v>
      </c>
      <c r="N8" s="69">
        <v>1</v>
      </c>
      <c r="O8" s="69">
        <v>4</v>
      </c>
      <c r="P8" s="66">
        <v>1</v>
      </c>
      <c r="Q8" s="12" t="str">
        <f>IF(K8 &lt;&gt; "","I" &amp; K8,"") &amp; IF(L8 &lt;&gt; "","+S" &amp; L8,"") &amp; IF(M8 &lt;&gt; "","+E" &amp; M8,"") &amp; IF(N8 &lt;&gt; "","+Z" &amp; N8,"") &amp; IF(O8 &lt;&gt; "","+M" &amp; O8,"") &amp; IF(P8 &lt;&gt; "","+F" &amp; P8,"")</f>
        <v>I1+S29+E1+Z1+M4+F1</v>
      </c>
      <c r="R8" s="68" t="s">
        <v>944</v>
      </c>
      <c r="S8" s="68" t="s">
        <v>945</v>
      </c>
      <c r="T8" s="68" t="s">
        <v>944</v>
      </c>
      <c r="U8" s="68" t="s">
        <v>945</v>
      </c>
      <c r="V8" s="68" t="s">
        <v>944</v>
      </c>
      <c r="W8" s="68" t="s">
        <v>945</v>
      </c>
      <c r="X8" s="68" t="s">
        <v>971</v>
      </c>
      <c r="Y8" s="68" t="s">
        <v>971</v>
      </c>
      <c r="Z8" s="68" t="s">
        <v>927</v>
      </c>
    </row>
    <row r="9" spans="1:26" x14ac:dyDescent="0.2">
      <c r="A9" s="595"/>
      <c r="B9" s="100" t="s">
        <v>65</v>
      </c>
      <c r="C9" s="100" t="s">
        <v>65</v>
      </c>
      <c r="D9" s="100" t="s">
        <v>65</v>
      </c>
      <c r="E9" s="32" t="s">
        <v>1025</v>
      </c>
      <c r="F9" s="45" t="s">
        <v>1485</v>
      </c>
      <c r="G9" s="45" t="s">
        <v>1485</v>
      </c>
      <c r="H9" s="501" t="s">
        <v>1492</v>
      </c>
      <c r="I9" s="501" t="s">
        <v>1524</v>
      </c>
      <c r="J9" s="501" t="s">
        <v>1499</v>
      </c>
      <c r="K9" s="69">
        <v>1</v>
      </c>
      <c r="L9" s="32">
        <v>28</v>
      </c>
      <c r="M9" s="69">
        <v>1</v>
      </c>
      <c r="N9" s="69">
        <v>1</v>
      </c>
      <c r="O9" s="69">
        <v>4</v>
      </c>
      <c r="P9" s="66">
        <v>1</v>
      </c>
      <c r="Q9" s="12" t="str">
        <f>IF(K9 &lt;&gt; "","I" &amp; K9,"") &amp; IF(L9 &lt;&gt; "","+S" &amp; L9,"") &amp; IF(M9 &lt;&gt; "","+E" &amp; M9,"") &amp; IF(N9 &lt;&gt; "","+Z" &amp; N9,"") &amp; IF(O9 &lt;&gt; "","+M" &amp; O9,"") &amp; IF(P9 &lt;&gt; "","+F" &amp; P9,"")</f>
        <v>I1+S28+E1+Z1+M4+F1</v>
      </c>
      <c r="R9" s="68" t="s">
        <v>944</v>
      </c>
      <c r="S9" s="68" t="s">
        <v>945</v>
      </c>
      <c r="T9" s="68" t="s">
        <v>944</v>
      </c>
      <c r="U9" s="68" t="s">
        <v>945</v>
      </c>
      <c r="V9" s="68" t="s">
        <v>944</v>
      </c>
      <c r="W9" s="68" t="s">
        <v>945</v>
      </c>
      <c r="X9" s="68" t="s">
        <v>971</v>
      </c>
      <c r="Y9" s="68" t="s">
        <v>971</v>
      </c>
      <c r="Z9" s="68" t="s">
        <v>927</v>
      </c>
    </row>
  </sheetData>
  <mergeCells count="9">
    <mergeCell ref="B2:B3"/>
    <mergeCell ref="D2:D3"/>
    <mergeCell ref="R2:W2"/>
    <mergeCell ref="X2:Z2"/>
    <mergeCell ref="A2:A3"/>
    <mergeCell ref="E2:E3"/>
    <mergeCell ref="K2:Q2"/>
    <mergeCell ref="C2:C3"/>
    <mergeCell ref="F2:J2"/>
  </mergeCells>
  <hyperlinks>
    <hyperlink ref="W3" r:id="rId1"/>
    <hyperlink ref="S3" r:id="rId2"/>
    <hyperlink ref="U3" r:id="rId3"/>
  </hyperlinks>
  <pageMargins left="0.70866141732283472" right="0.70866141732283472" top="0.78740157480314965" bottom="0.78740157480314965" header="0.31496062992125984" footer="0.31496062992125984"/>
  <pageSetup paperSize="8" scale="48" fitToHeight="0" orientation="landscape" r:id="rId4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28"/>
  <sheetViews>
    <sheetView view="pageBreakPreview" zoomScale="85" zoomScaleNormal="95" zoomScaleSheetLayoutView="85" workbookViewId="0">
      <selection activeCell="F15" sqref="F15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7" x14ac:dyDescent="0.2">
      <c r="A1" s="7" t="str">
        <f ca="1">MID(CELL("filename",A1),FIND("]",CELL("filename",A1))+1,LEN(CELL("filename",A1))-FIND("]",CELL("filename",A1)))</f>
        <v>1.4 Ostatní technol. zařízení</v>
      </c>
    </row>
    <row r="2" spans="1:27" s="52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932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  <c r="AA2" s="123"/>
    </row>
    <row r="3" spans="1:27" s="52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78" t="s">
        <v>955</v>
      </c>
      <c r="R3" s="478" t="s">
        <v>54</v>
      </c>
      <c r="S3" s="494" t="s">
        <v>937</v>
      </c>
      <c r="T3" s="478" t="s">
        <v>55</v>
      </c>
      <c r="U3" s="494" t="s">
        <v>937</v>
      </c>
      <c r="V3" s="478" t="s">
        <v>56</v>
      </c>
      <c r="W3" s="494" t="s">
        <v>937</v>
      </c>
      <c r="X3" s="478" t="s">
        <v>54</v>
      </c>
      <c r="Y3" s="478" t="s">
        <v>55</v>
      </c>
      <c r="Z3" s="478" t="s">
        <v>56</v>
      </c>
      <c r="AA3" s="123"/>
    </row>
    <row r="4" spans="1:27" ht="14.1" customHeight="1" x14ac:dyDescent="0.2">
      <c r="A4" s="495" t="s">
        <v>1026</v>
      </c>
      <c r="B4" s="496" t="s">
        <v>65</v>
      </c>
      <c r="C4" s="496" t="s">
        <v>65</v>
      </c>
      <c r="D4" s="496" t="s">
        <v>65</v>
      </c>
      <c r="E4" s="126" t="s">
        <v>1027</v>
      </c>
      <c r="F4" s="126" t="s">
        <v>1500</v>
      </c>
      <c r="G4" s="126" t="s">
        <v>1500</v>
      </c>
      <c r="H4" s="126" t="s">
        <v>1500</v>
      </c>
      <c r="I4" s="126" t="s">
        <v>1500</v>
      </c>
      <c r="J4" s="126" t="s">
        <v>1500</v>
      </c>
      <c r="K4" s="498" t="s">
        <v>940</v>
      </c>
      <c r="L4" s="498"/>
      <c r="M4" s="498"/>
      <c r="N4" s="498" t="s">
        <v>940</v>
      </c>
      <c r="O4" s="498"/>
      <c r="P4" s="498" t="s">
        <v>940</v>
      </c>
      <c r="Q4" s="504" t="str">
        <f t="shared" ref="Q4:Q12" si="0">IF(K4 &lt;&gt; "","I" &amp; K4,"") &amp; IF(L4 &lt;&gt; "","+S" &amp; L4,"") &amp; IF(M4 &lt;&gt; "","+E" &amp; M4,"") &amp; IF(N4 &lt;&gt; "","+Z" &amp; N4,"") &amp; IF(O4 &lt;&gt; "","+M" &amp; O4,"") &amp; IF(P4 &lt;&gt; "","+F" &amp; P4,"")</f>
        <v>I1+Z1+F1</v>
      </c>
      <c r="R4" s="499" t="s">
        <v>944</v>
      </c>
      <c r="S4" s="130" t="s">
        <v>945</v>
      </c>
      <c r="T4" s="499" t="s">
        <v>944</v>
      </c>
      <c r="U4" s="499" t="s">
        <v>945</v>
      </c>
      <c r="V4" s="499" t="s">
        <v>944</v>
      </c>
      <c r="W4" s="499" t="s">
        <v>945</v>
      </c>
      <c r="X4" s="499" t="s">
        <v>928</v>
      </c>
      <c r="Y4" s="499" t="s">
        <v>924</v>
      </c>
      <c r="Z4" s="499" t="s">
        <v>924</v>
      </c>
    </row>
    <row r="5" spans="1:27" ht="14.1" customHeight="1" x14ac:dyDescent="0.2">
      <c r="A5" s="507"/>
      <c r="B5" s="112">
        <v>0</v>
      </c>
      <c r="C5" s="112" t="s">
        <v>65</v>
      </c>
      <c r="D5" s="112" t="s">
        <v>65</v>
      </c>
      <c r="E5" s="13" t="s">
        <v>1028</v>
      </c>
      <c r="F5" s="13" t="s">
        <v>1485</v>
      </c>
      <c r="G5" s="13" t="s">
        <v>1485</v>
      </c>
      <c r="H5" s="501" t="s">
        <v>1529</v>
      </c>
      <c r="I5" s="501" t="s">
        <v>1530</v>
      </c>
      <c r="J5" s="13" t="s">
        <v>1526</v>
      </c>
      <c r="K5" s="66" t="s">
        <v>940</v>
      </c>
      <c r="L5" s="66" t="s">
        <v>1029</v>
      </c>
      <c r="M5" s="66" t="s">
        <v>940</v>
      </c>
      <c r="N5" s="66" t="s">
        <v>940</v>
      </c>
      <c r="O5" s="66" t="s">
        <v>960</v>
      </c>
      <c r="P5" s="66" t="s">
        <v>940</v>
      </c>
      <c r="Q5" s="12" t="str">
        <f t="shared" si="0"/>
        <v>I1+S22+E1+Z1+M4+F1</v>
      </c>
      <c r="R5" s="68">
        <v>0</v>
      </c>
      <c r="S5" s="67">
        <v>0</v>
      </c>
      <c r="T5" s="68" t="s">
        <v>944</v>
      </c>
      <c r="U5" s="68" t="s">
        <v>945</v>
      </c>
      <c r="V5" s="68" t="s">
        <v>944</v>
      </c>
      <c r="W5" s="68" t="s">
        <v>945</v>
      </c>
      <c r="X5" s="68">
        <v>0</v>
      </c>
      <c r="Y5" s="68" t="s">
        <v>924</v>
      </c>
      <c r="Z5" s="68" t="s">
        <v>924</v>
      </c>
    </row>
    <row r="6" spans="1:27" ht="14.1" customHeight="1" x14ac:dyDescent="0.2">
      <c r="A6" s="507"/>
      <c r="B6" s="112" t="s">
        <v>65</v>
      </c>
      <c r="C6" s="112" t="s">
        <v>65</v>
      </c>
      <c r="D6" s="112" t="s">
        <v>65</v>
      </c>
      <c r="E6" s="13" t="s">
        <v>1030</v>
      </c>
      <c r="F6" s="13" t="s">
        <v>1485</v>
      </c>
      <c r="G6" s="13" t="s">
        <v>1485</v>
      </c>
      <c r="H6" s="501" t="s">
        <v>1518</v>
      </c>
      <c r="I6" s="500" t="s">
        <v>1531</v>
      </c>
      <c r="J6" s="13" t="s">
        <v>1527</v>
      </c>
      <c r="K6" s="66" t="s">
        <v>940</v>
      </c>
      <c r="L6" s="66" t="s">
        <v>1031</v>
      </c>
      <c r="M6" s="66" t="s">
        <v>940</v>
      </c>
      <c r="N6" s="66" t="s">
        <v>940</v>
      </c>
      <c r="O6" s="66" t="s">
        <v>960</v>
      </c>
      <c r="P6" s="66" t="s">
        <v>940</v>
      </c>
      <c r="Q6" s="12" t="str">
        <f t="shared" si="0"/>
        <v>I1+S25+E1+Z1+M4+F1</v>
      </c>
      <c r="R6" s="68" t="s">
        <v>944</v>
      </c>
      <c r="S6" s="67" t="s">
        <v>945</v>
      </c>
      <c r="T6" s="68" t="s">
        <v>944</v>
      </c>
      <c r="U6" s="68" t="s">
        <v>945</v>
      </c>
      <c r="V6" s="68" t="s">
        <v>944</v>
      </c>
      <c r="W6" s="68" t="s">
        <v>945</v>
      </c>
      <c r="X6" s="68" t="s">
        <v>926</v>
      </c>
      <c r="Y6" s="68" t="s">
        <v>924</v>
      </c>
      <c r="Z6" s="68" t="s">
        <v>924</v>
      </c>
    </row>
    <row r="7" spans="1:27" ht="14.1" customHeight="1" x14ac:dyDescent="0.2">
      <c r="A7" s="495" t="s">
        <v>1032</v>
      </c>
      <c r="B7" s="496" t="s">
        <v>65</v>
      </c>
      <c r="C7" s="496" t="s">
        <v>65</v>
      </c>
      <c r="D7" s="496" t="s">
        <v>65</v>
      </c>
      <c r="E7" s="126" t="s">
        <v>1033</v>
      </c>
      <c r="F7" s="126" t="s">
        <v>1500</v>
      </c>
      <c r="G7" s="126" t="s">
        <v>1500</v>
      </c>
      <c r="H7" s="126" t="s">
        <v>1500</v>
      </c>
      <c r="I7" s="126" t="s">
        <v>1500</v>
      </c>
      <c r="J7" s="126" t="s">
        <v>1500</v>
      </c>
      <c r="K7" s="498" t="s">
        <v>940</v>
      </c>
      <c r="L7" s="498"/>
      <c r="M7" s="498" t="s">
        <v>940</v>
      </c>
      <c r="N7" s="498" t="s">
        <v>940</v>
      </c>
      <c r="O7" s="498"/>
      <c r="P7" s="498" t="s">
        <v>940</v>
      </c>
      <c r="Q7" s="504" t="str">
        <f t="shared" si="0"/>
        <v>I1+E1+Z1+F1</v>
      </c>
      <c r="R7" s="499" t="s">
        <v>944</v>
      </c>
      <c r="S7" s="130" t="s">
        <v>945</v>
      </c>
      <c r="T7" s="499" t="s">
        <v>944</v>
      </c>
      <c r="U7" s="499" t="s">
        <v>945</v>
      </c>
      <c r="V7" s="499" t="s">
        <v>944</v>
      </c>
      <c r="W7" s="499" t="s">
        <v>945</v>
      </c>
      <c r="X7" s="499" t="s">
        <v>926</v>
      </c>
      <c r="Y7" s="499" t="s">
        <v>924</v>
      </c>
      <c r="Z7" s="499" t="s">
        <v>924</v>
      </c>
    </row>
    <row r="8" spans="1:27" ht="14.1" customHeight="1" x14ac:dyDescent="0.2">
      <c r="A8" s="507"/>
      <c r="B8" s="85" t="s">
        <v>65</v>
      </c>
      <c r="C8" s="85" t="s">
        <v>65</v>
      </c>
      <c r="D8" s="85" t="s">
        <v>65</v>
      </c>
      <c r="E8" s="45" t="s">
        <v>1034</v>
      </c>
      <c r="F8" s="45" t="s">
        <v>1485</v>
      </c>
      <c r="G8" s="45" t="s">
        <v>1485</v>
      </c>
      <c r="H8" s="501" t="s">
        <v>1529</v>
      </c>
      <c r="I8" s="501" t="s">
        <v>1530</v>
      </c>
      <c r="J8" s="501" t="s">
        <v>1528</v>
      </c>
      <c r="K8" s="58" t="s">
        <v>940</v>
      </c>
      <c r="L8" s="58" t="s">
        <v>948</v>
      </c>
      <c r="M8" s="58" t="s">
        <v>940</v>
      </c>
      <c r="N8" s="58" t="s">
        <v>940</v>
      </c>
      <c r="O8" s="58" t="s">
        <v>960</v>
      </c>
      <c r="P8" s="58" t="s">
        <v>940</v>
      </c>
      <c r="Q8" s="46" t="str">
        <f t="shared" si="0"/>
        <v>I1+S23+E1+Z1+M4+F1</v>
      </c>
      <c r="R8" s="62" t="s">
        <v>944</v>
      </c>
      <c r="S8" s="47" t="s">
        <v>945</v>
      </c>
      <c r="T8" s="62" t="s">
        <v>944</v>
      </c>
      <c r="U8" s="62" t="s">
        <v>945</v>
      </c>
      <c r="V8" s="62" t="s">
        <v>944</v>
      </c>
      <c r="W8" s="62" t="s">
        <v>945</v>
      </c>
      <c r="X8" s="62" t="s">
        <v>926</v>
      </c>
      <c r="Y8" s="62" t="s">
        <v>924</v>
      </c>
      <c r="Z8" s="62" t="s">
        <v>924</v>
      </c>
    </row>
    <row r="9" spans="1:27" ht="14.1" customHeight="1" x14ac:dyDescent="0.2">
      <c r="A9" s="507"/>
      <c r="B9" s="85" t="s">
        <v>65</v>
      </c>
      <c r="C9" s="85" t="s">
        <v>65</v>
      </c>
      <c r="D9" s="85" t="s">
        <v>65</v>
      </c>
      <c r="E9" s="45" t="s">
        <v>1035</v>
      </c>
      <c r="F9" s="45" t="s">
        <v>1500</v>
      </c>
      <c r="G9" s="45" t="s">
        <v>1500</v>
      </c>
      <c r="H9" s="45" t="s">
        <v>1500</v>
      </c>
      <c r="I9" s="45" t="s">
        <v>1500</v>
      </c>
      <c r="J9" s="45" t="s">
        <v>1500</v>
      </c>
      <c r="K9" s="58" t="s">
        <v>940</v>
      </c>
      <c r="L9" s="58"/>
      <c r="M9" s="58"/>
      <c r="N9" s="58" t="s">
        <v>940</v>
      </c>
      <c r="O9" s="58"/>
      <c r="P9" s="58" t="s">
        <v>940</v>
      </c>
      <c r="Q9" s="46" t="str">
        <f t="shared" si="0"/>
        <v>I1+Z1+F1</v>
      </c>
      <c r="R9" s="47" t="s">
        <v>941</v>
      </c>
      <c r="S9" s="47" t="s">
        <v>942</v>
      </c>
      <c r="T9" s="47" t="s">
        <v>941</v>
      </c>
      <c r="U9" s="47" t="s">
        <v>942</v>
      </c>
      <c r="V9" s="47" t="s">
        <v>941</v>
      </c>
      <c r="W9" s="47" t="s">
        <v>942</v>
      </c>
      <c r="X9" s="47" t="s">
        <v>928</v>
      </c>
      <c r="Y9" s="62" t="s">
        <v>924</v>
      </c>
      <c r="Z9" s="62" t="s">
        <v>924</v>
      </c>
    </row>
    <row r="10" spans="1:27" ht="14.1" customHeight="1" x14ac:dyDescent="0.2">
      <c r="A10" s="507"/>
      <c r="B10" s="85">
        <v>0</v>
      </c>
      <c r="C10" s="85" t="s">
        <v>65</v>
      </c>
      <c r="D10" s="85" t="s">
        <v>65</v>
      </c>
      <c r="E10" s="45" t="s">
        <v>1036</v>
      </c>
      <c r="F10" s="45" t="s">
        <v>1485</v>
      </c>
      <c r="G10" s="45" t="s">
        <v>1485</v>
      </c>
      <c r="H10" s="45" t="s">
        <v>1536</v>
      </c>
      <c r="I10" s="45" t="s">
        <v>1535</v>
      </c>
      <c r="J10" s="45" t="s">
        <v>1534</v>
      </c>
      <c r="K10" s="58" t="s">
        <v>940</v>
      </c>
      <c r="L10" s="58"/>
      <c r="M10" s="58" t="s">
        <v>940</v>
      </c>
      <c r="N10" s="58" t="s">
        <v>940</v>
      </c>
      <c r="O10" s="58" t="s">
        <v>960</v>
      </c>
      <c r="P10" s="58" t="s">
        <v>940</v>
      </c>
      <c r="Q10" s="46" t="str">
        <f t="shared" si="0"/>
        <v>I1+E1+Z1+M4+F1</v>
      </c>
      <c r="R10" s="62">
        <v>0</v>
      </c>
      <c r="S10" s="47">
        <v>0</v>
      </c>
      <c r="T10" s="62" t="s">
        <v>944</v>
      </c>
      <c r="U10" s="62" t="s">
        <v>945</v>
      </c>
      <c r="V10" s="62" t="s">
        <v>944</v>
      </c>
      <c r="W10" s="62" t="s">
        <v>945</v>
      </c>
      <c r="X10" s="62">
        <v>0</v>
      </c>
      <c r="Y10" s="62" t="s">
        <v>925</v>
      </c>
      <c r="Z10" s="62" t="s">
        <v>925</v>
      </c>
    </row>
    <row r="11" spans="1:27" ht="14.1" customHeight="1" x14ac:dyDescent="0.2">
      <c r="A11" s="495" t="s">
        <v>1037</v>
      </c>
      <c r="B11" s="496" t="s">
        <v>65</v>
      </c>
      <c r="C11" s="496" t="s">
        <v>65</v>
      </c>
      <c r="D11" s="496" t="s">
        <v>65</v>
      </c>
      <c r="E11" s="126" t="s">
        <v>1037</v>
      </c>
      <c r="F11" s="126" t="s">
        <v>1485</v>
      </c>
      <c r="G11" s="126" t="s">
        <v>1485</v>
      </c>
      <c r="H11" s="503" t="s">
        <v>1529</v>
      </c>
      <c r="I11" s="503" t="s">
        <v>1532</v>
      </c>
      <c r="J11" s="503" t="s">
        <v>1533</v>
      </c>
      <c r="K11" s="498" t="s">
        <v>940</v>
      </c>
      <c r="L11" s="498" t="s">
        <v>1038</v>
      </c>
      <c r="M11" s="498" t="s">
        <v>940</v>
      </c>
      <c r="N11" s="498" t="s">
        <v>940</v>
      </c>
      <c r="O11" s="498" t="s">
        <v>960</v>
      </c>
      <c r="P11" s="498" t="s">
        <v>940</v>
      </c>
      <c r="Q11" s="504" t="str">
        <f t="shared" si="0"/>
        <v>I1+S24+E1+Z1+M4+F1</v>
      </c>
      <c r="R11" s="499" t="s">
        <v>944</v>
      </c>
      <c r="S11" s="130" t="s">
        <v>945</v>
      </c>
      <c r="T11" s="499" t="s">
        <v>944</v>
      </c>
      <c r="U11" s="499" t="s">
        <v>945</v>
      </c>
      <c r="V11" s="499" t="s">
        <v>944</v>
      </c>
      <c r="W11" s="499" t="s">
        <v>945</v>
      </c>
      <c r="X11" s="499" t="s">
        <v>926</v>
      </c>
      <c r="Y11" s="499" t="s">
        <v>926</v>
      </c>
      <c r="Z11" s="499" t="s">
        <v>926</v>
      </c>
    </row>
    <row r="12" spans="1:27" ht="14.1" customHeight="1" x14ac:dyDescent="0.2">
      <c r="A12" s="508"/>
      <c r="B12" s="112" t="s">
        <v>65</v>
      </c>
      <c r="C12" s="112" t="s">
        <v>65</v>
      </c>
      <c r="D12" s="112" t="s">
        <v>65</v>
      </c>
      <c r="E12" s="13" t="s">
        <v>1039</v>
      </c>
      <c r="F12" s="13" t="s">
        <v>1500</v>
      </c>
      <c r="G12" s="13" t="s">
        <v>1500</v>
      </c>
      <c r="H12" s="13" t="s">
        <v>1500</v>
      </c>
      <c r="I12" s="13" t="s">
        <v>1500</v>
      </c>
      <c r="J12" s="13" t="s">
        <v>1500</v>
      </c>
      <c r="K12" s="66" t="s">
        <v>940</v>
      </c>
      <c r="L12" s="66"/>
      <c r="M12" s="66"/>
      <c r="N12" s="66" t="s">
        <v>940</v>
      </c>
      <c r="O12" s="66"/>
      <c r="P12" s="66" t="s">
        <v>940</v>
      </c>
      <c r="Q12" s="12" t="str">
        <f t="shared" si="0"/>
        <v>I1+Z1+F1</v>
      </c>
      <c r="R12" s="68" t="s">
        <v>944</v>
      </c>
      <c r="S12" s="67" t="s">
        <v>945</v>
      </c>
      <c r="T12" s="68" t="s">
        <v>944</v>
      </c>
      <c r="U12" s="68" t="s">
        <v>945</v>
      </c>
      <c r="V12" s="68" t="s">
        <v>944</v>
      </c>
      <c r="W12" s="68" t="s">
        <v>945</v>
      </c>
      <c r="X12" s="68" t="s">
        <v>929</v>
      </c>
      <c r="Y12" s="68" t="s">
        <v>924</v>
      </c>
      <c r="Z12" s="68" t="s">
        <v>924</v>
      </c>
    </row>
    <row r="13" spans="1:27" x14ac:dyDescent="0.2"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27" x14ac:dyDescent="0.2"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2"/>
      <c r="R14" s="2"/>
      <c r="S14" s="2"/>
      <c r="T14" s="2"/>
      <c r="U14" s="2"/>
    </row>
    <row r="15" spans="1:27" x14ac:dyDescent="0.2"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2"/>
      <c r="R15" s="2"/>
      <c r="S15" s="2"/>
      <c r="T15" s="2"/>
      <c r="U15" s="2"/>
    </row>
    <row r="16" spans="1:27" x14ac:dyDescent="0.2"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"/>
      <c r="R16" s="2"/>
      <c r="S16" s="2"/>
      <c r="T16" s="2"/>
      <c r="U16" s="2"/>
    </row>
    <row r="17" spans="5:2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"/>
      <c r="R17" s="2"/>
      <c r="S17" s="2"/>
      <c r="T17" s="2"/>
      <c r="U17" s="2"/>
    </row>
    <row r="18" spans="5:21" x14ac:dyDescent="0.2"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"/>
      <c r="R18" s="2"/>
      <c r="S18" s="2"/>
      <c r="T18" s="2"/>
      <c r="U18" s="2"/>
    </row>
    <row r="19" spans="5:21" x14ac:dyDescent="0.2"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2"/>
      <c r="R19" s="2"/>
      <c r="S19" s="2"/>
      <c r="T19" s="2"/>
      <c r="U19" s="2"/>
    </row>
    <row r="20" spans="5:21" x14ac:dyDescent="0.2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2"/>
      <c r="R20" s="2"/>
      <c r="S20" s="2"/>
      <c r="T20" s="2"/>
      <c r="U20" s="2"/>
    </row>
    <row r="21" spans="5:21" x14ac:dyDescent="0.2"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2"/>
      <c r="R21" s="2"/>
      <c r="S21" s="2"/>
      <c r="T21" s="2"/>
      <c r="U21" s="2"/>
    </row>
    <row r="22" spans="5:21" x14ac:dyDescent="0.2"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2"/>
      <c r="R22" s="2"/>
      <c r="S22" s="2"/>
      <c r="T22" s="2"/>
      <c r="U22" s="2"/>
    </row>
    <row r="23" spans="5:21" x14ac:dyDescent="0.2"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2"/>
      <c r="R23" s="2"/>
      <c r="S23" s="2"/>
      <c r="T23" s="2"/>
      <c r="U23" s="2"/>
    </row>
    <row r="24" spans="5:21" x14ac:dyDescent="0.2"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2"/>
      <c r="R24" s="2"/>
      <c r="S24" s="2"/>
      <c r="T24" s="2"/>
      <c r="U24" s="2"/>
    </row>
    <row r="25" spans="5:21" x14ac:dyDescent="0.2"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2"/>
      <c r="R25" s="2"/>
      <c r="S25" s="2"/>
      <c r="T25" s="2"/>
      <c r="U25" s="2"/>
    </row>
    <row r="26" spans="5:21" x14ac:dyDescent="0.2"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2"/>
      <c r="R26" s="2"/>
      <c r="S26" s="2"/>
      <c r="T26" s="2"/>
      <c r="U26" s="2"/>
    </row>
    <row r="27" spans="5:21" x14ac:dyDescent="0.2"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2"/>
      <c r="R27" s="2"/>
      <c r="S27" s="2"/>
      <c r="T27" s="2"/>
      <c r="U27" s="2"/>
    </row>
    <row r="28" spans="5:21" x14ac:dyDescent="0.2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R2:W2"/>
    <mergeCell ref="X2:Z2"/>
    <mergeCell ref="A2:A3"/>
    <mergeCell ref="E2:E3"/>
    <mergeCell ref="K2:Q2"/>
    <mergeCell ref="B2:B3"/>
    <mergeCell ref="D2:D3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17"/>
  <sheetViews>
    <sheetView view="pageBreakPreview" zoomScale="85" zoomScaleNormal="95" zoomScaleSheetLayoutView="85" workbookViewId="0">
      <selection activeCell="F27" sqref="F27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10" width="28.85546875" style="1" customWidth="1"/>
    <col min="11" max="16" width="5.85546875" style="1" customWidth="1"/>
    <col min="17" max="17" width="30.85546875" style="1" customWidth="1"/>
    <col min="18" max="18" width="12.85546875" style="1" customWidth="1"/>
    <col min="19" max="19" width="24.85546875" style="1" customWidth="1"/>
    <col min="20" max="20" width="12.85546875" style="1" customWidth="1"/>
    <col min="21" max="21" width="24.85546875" style="1" customWidth="1"/>
    <col min="22" max="22" width="12.85546875" style="3" customWidth="1"/>
    <col min="23" max="23" width="24.85546875" style="3" customWidth="1"/>
    <col min="24" max="26" width="9.85546875" style="3" customWidth="1"/>
    <col min="27" max="16384" width="9.42578125" style="3"/>
  </cols>
  <sheetData>
    <row r="1" spans="1:26" x14ac:dyDescent="0.2">
      <c r="A1" s="7" t="str">
        <f ca="1">MID(CELL("filename",A1),FIND("]",CELL("filename",A1))+1,LEN(CELL("filename",A1))-FIND("]",CELL("filename",A1)))</f>
        <v>2.1.b Nástupiště</v>
      </c>
    </row>
    <row r="2" spans="1:26" s="51" customFormat="1" ht="15" customHeight="1" x14ac:dyDescent="0.25">
      <c r="A2" s="525" t="s">
        <v>931</v>
      </c>
      <c r="B2" s="525" t="s">
        <v>54</v>
      </c>
      <c r="C2" s="525" t="s">
        <v>55</v>
      </c>
      <c r="D2" s="525" t="s">
        <v>56</v>
      </c>
      <c r="E2" s="525" t="s">
        <v>1040</v>
      </c>
      <c r="F2" s="525" t="s">
        <v>1512</v>
      </c>
      <c r="G2" s="525"/>
      <c r="H2" s="525"/>
      <c r="I2" s="525"/>
      <c r="J2" s="525"/>
      <c r="K2" s="525" t="s">
        <v>933</v>
      </c>
      <c r="L2" s="525"/>
      <c r="M2" s="525"/>
      <c r="N2" s="525"/>
      <c r="O2" s="525"/>
      <c r="P2" s="525"/>
      <c r="Q2" s="525"/>
      <c r="R2" s="525" t="s">
        <v>934</v>
      </c>
      <c r="S2" s="525"/>
      <c r="T2" s="525"/>
      <c r="U2" s="525"/>
      <c r="V2" s="525"/>
      <c r="W2" s="525"/>
      <c r="X2" s="525" t="s">
        <v>935</v>
      </c>
      <c r="Y2" s="525"/>
      <c r="Z2" s="525"/>
    </row>
    <row r="3" spans="1:26" s="51" customFormat="1" ht="26.25" customHeight="1" x14ac:dyDescent="0.25">
      <c r="A3" s="525"/>
      <c r="B3" s="525"/>
      <c r="C3" s="525"/>
      <c r="D3" s="525"/>
      <c r="E3" s="525"/>
      <c r="F3" s="482" t="s">
        <v>1480</v>
      </c>
      <c r="G3" s="482" t="s">
        <v>1481</v>
      </c>
      <c r="H3" s="483" t="s">
        <v>1482</v>
      </c>
      <c r="I3" s="483" t="s">
        <v>1483</v>
      </c>
      <c r="J3" s="483" t="s">
        <v>1484</v>
      </c>
      <c r="K3" s="488" t="s">
        <v>35</v>
      </c>
      <c r="L3" s="489" t="s">
        <v>37</v>
      </c>
      <c r="M3" s="490" t="s">
        <v>39</v>
      </c>
      <c r="N3" s="491" t="s">
        <v>41</v>
      </c>
      <c r="O3" s="492" t="s">
        <v>43</v>
      </c>
      <c r="P3" s="493" t="s">
        <v>45</v>
      </c>
      <c r="Q3" s="485" t="s">
        <v>955</v>
      </c>
      <c r="R3" s="485" t="s">
        <v>54</v>
      </c>
      <c r="S3" s="494" t="s">
        <v>937</v>
      </c>
      <c r="T3" s="485" t="s">
        <v>55</v>
      </c>
      <c r="U3" s="494" t="s">
        <v>937</v>
      </c>
      <c r="V3" s="485" t="s">
        <v>56</v>
      </c>
      <c r="W3" s="494" t="s">
        <v>937</v>
      </c>
      <c r="X3" s="485" t="s">
        <v>54</v>
      </c>
      <c r="Y3" s="485" t="s">
        <v>55</v>
      </c>
      <c r="Z3" s="485" t="s">
        <v>56</v>
      </c>
    </row>
    <row r="4" spans="1:26" ht="14.1" customHeight="1" x14ac:dyDescent="0.2">
      <c r="A4" s="495" t="s">
        <v>1099</v>
      </c>
      <c r="B4" s="496" t="s">
        <v>65</v>
      </c>
      <c r="C4" s="496" t="s">
        <v>65</v>
      </c>
      <c r="D4" s="496" t="s">
        <v>65</v>
      </c>
      <c r="E4" s="497" t="s">
        <v>1100</v>
      </c>
      <c r="F4" s="126" t="s">
        <v>1485</v>
      </c>
      <c r="G4" s="126" t="s">
        <v>1485</v>
      </c>
      <c r="H4" s="497" t="s">
        <v>1501</v>
      </c>
      <c r="I4" s="497" t="s">
        <v>1559</v>
      </c>
      <c r="J4" s="497" t="s">
        <v>1598</v>
      </c>
      <c r="K4" s="498" t="s">
        <v>959</v>
      </c>
      <c r="L4" s="498" t="s">
        <v>940</v>
      </c>
      <c r="M4" s="498" t="s">
        <v>940</v>
      </c>
      <c r="N4" s="498" t="s">
        <v>940</v>
      </c>
      <c r="O4" s="498"/>
      <c r="P4" s="498" t="s">
        <v>940</v>
      </c>
      <c r="Q4" s="504" t="str">
        <f t="shared" ref="Q4:Q17" si="0">IF(K4 &lt;&gt; "","I" &amp; K4,"") &amp; IF(L4 &lt;&gt; "","+S" &amp; L4,"") &amp; IF(M4 &lt;&gt; "","+E" &amp; M4,"") &amp; IF(N4 &lt;&gt; "","+Z" &amp; N4,"") &amp; IF(O4 &lt;&gt; "","+M" &amp; O4,"") &amp; IF(P4 &lt;&gt; "","+F" &amp; P4,"")</f>
        <v>I5+S1+E1+Z1+F1</v>
      </c>
      <c r="R4" s="499" t="s">
        <v>949</v>
      </c>
      <c r="S4" s="130" t="s">
        <v>950</v>
      </c>
      <c r="T4" s="499" t="s">
        <v>949</v>
      </c>
      <c r="U4" s="130" t="s">
        <v>950</v>
      </c>
      <c r="V4" s="499" t="s">
        <v>949</v>
      </c>
      <c r="W4" s="130" t="s">
        <v>950</v>
      </c>
      <c r="X4" s="130" t="s">
        <v>926</v>
      </c>
      <c r="Y4" s="499" t="s">
        <v>924</v>
      </c>
      <c r="Z4" s="499" t="s">
        <v>924</v>
      </c>
    </row>
    <row r="5" spans="1:26" ht="14.1" customHeight="1" x14ac:dyDescent="0.2">
      <c r="A5" s="529"/>
      <c r="B5" s="85" t="s">
        <v>65</v>
      </c>
      <c r="C5" s="85" t="s">
        <v>65</v>
      </c>
      <c r="D5" s="85" t="s">
        <v>65</v>
      </c>
      <c r="E5" s="94" t="s">
        <v>1101</v>
      </c>
      <c r="F5" s="45" t="s">
        <v>1485</v>
      </c>
      <c r="G5" s="45" t="s">
        <v>1485</v>
      </c>
      <c r="H5" s="45" t="s">
        <v>1501</v>
      </c>
      <c r="I5" s="512" t="s">
        <v>1559</v>
      </c>
      <c r="J5" s="45" t="s">
        <v>1550</v>
      </c>
      <c r="K5" s="58" t="s">
        <v>959</v>
      </c>
      <c r="L5" s="58" t="s">
        <v>940</v>
      </c>
      <c r="M5" s="58" t="s">
        <v>940</v>
      </c>
      <c r="N5" s="58" t="s">
        <v>940</v>
      </c>
      <c r="O5" s="58" t="s">
        <v>969</v>
      </c>
      <c r="P5" s="58" t="s">
        <v>940</v>
      </c>
      <c r="Q5" s="46" t="str">
        <f t="shared" si="0"/>
        <v>I5+S1+E1+Z1+M2+F1</v>
      </c>
      <c r="R5" s="47" t="s">
        <v>941</v>
      </c>
      <c r="S5" s="47" t="s">
        <v>942</v>
      </c>
      <c r="T5" s="47" t="s">
        <v>941</v>
      </c>
      <c r="U5" s="47" t="s">
        <v>942</v>
      </c>
      <c r="V5" s="47" t="s">
        <v>941</v>
      </c>
      <c r="W5" s="47" t="s">
        <v>942</v>
      </c>
      <c r="X5" s="47" t="s">
        <v>926</v>
      </c>
      <c r="Y5" s="62" t="s">
        <v>924</v>
      </c>
      <c r="Z5" s="62" t="s">
        <v>924</v>
      </c>
    </row>
    <row r="6" spans="1:26" ht="14.1" customHeight="1" x14ac:dyDescent="0.2">
      <c r="A6" s="593"/>
      <c r="B6" s="112">
        <v>0</v>
      </c>
      <c r="C6" s="112" t="s">
        <v>65</v>
      </c>
      <c r="D6" s="112" t="s">
        <v>65</v>
      </c>
      <c r="E6" s="94" t="s">
        <v>1102</v>
      </c>
      <c r="F6" s="45" t="s">
        <v>1485</v>
      </c>
      <c r="G6" s="45" t="s">
        <v>1485</v>
      </c>
      <c r="H6" s="45" t="s">
        <v>1501</v>
      </c>
      <c r="I6" s="45" t="s">
        <v>1549</v>
      </c>
      <c r="J6" s="45" t="s">
        <v>1560</v>
      </c>
      <c r="K6" s="58" t="s">
        <v>959</v>
      </c>
      <c r="L6" s="58" t="s">
        <v>969</v>
      </c>
      <c r="M6" s="58" t="s">
        <v>940</v>
      </c>
      <c r="N6" s="58" t="s">
        <v>940</v>
      </c>
      <c r="O6" s="58" t="s">
        <v>940</v>
      </c>
      <c r="P6" s="58" t="s">
        <v>940</v>
      </c>
      <c r="Q6" s="46" t="str">
        <f t="shared" si="0"/>
        <v>I5+S2+E1+Z1+M1+F1</v>
      </c>
      <c r="R6" s="47">
        <v>0</v>
      </c>
      <c r="S6" s="47">
        <v>0</v>
      </c>
      <c r="T6" s="47" t="s">
        <v>944</v>
      </c>
      <c r="U6" s="47" t="s">
        <v>945</v>
      </c>
      <c r="V6" s="47" t="s">
        <v>944</v>
      </c>
      <c r="W6" s="47" t="s">
        <v>945</v>
      </c>
      <c r="X6" s="47">
        <v>0</v>
      </c>
      <c r="Y6" s="62" t="s">
        <v>925</v>
      </c>
      <c r="Z6" s="62" t="s">
        <v>925</v>
      </c>
    </row>
    <row r="7" spans="1:26" ht="14.1" customHeight="1" x14ac:dyDescent="0.2">
      <c r="A7" s="593"/>
      <c r="B7" s="112">
        <v>0</v>
      </c>
      <c r="C7" s="112" t="s">
        <v>65</v>
      </c>
      <c r="D7" s="112" t="s">
        <v>65</v>
      </c>
      <c r="E7" s="94" t="s">
        <v>1103</v>
      </c>
      <c r="F7" s="45" t="s">
        <v>1485</v>
      </c>
      <c r="G7" s="45" t="s">
        <v>1485</v>
      </c>
      <c r="H7" s="45" t="s">
        <v>1501</v>
      </c>
      <c r="I7" s="512" t="s">
        <v>1559</v>
      </c>
      <c r="J7" s="45" t="s">
        <v>1541</v>
      </c>
      <c r="K7" s="58" t="s">
        <v>959</v>
      </c>
      <c r="L7" s="58" t="s">
        <v>940</v>
      </c>
      <c r="M7" s="58" t="s">
        <v>940</v>
      </c>
      <c r="N7" s="58" t="s">
        <v>940</v>
      </c>
      <c r="O7" s="58" t="s">
        <v>982</v>
      </c>
      <c r="P7" s="58" t="s">
        <v>940</v>
      </c>
      <c r="Q7" s="46" t="str">
        <f t="shared" si="0"/>
        <v>I5+S1+E1+Z1+M3+F1</v>
      </c>
      <c r="R7" s="47">
        <v>0</v>
      </c>
      <c r="S7" s="47">
        <v>0</v>
      </c>
      <c r="T7" s="47" t="s">
        <v>944</v>
      </c>
      <c r="U7" s="47" t="s">
        <v>945</v>
      </c>
      <c r="V7" s="47" t="s">
        <v>944</v>
      </c>
      <c r="W7" s="47" t="s">
        <v>945</v>
      </c>
      <c r="X7" s="47">
        <v>0</v>
      </c>
      <c r="Y7" s="62" t="s">
        <v>925</v>
      </c>
      <c r="Z7" s="62" t="s">
        <v>925</v>
      </c>
    </row>
    <row r="8" spans="1:26" ht="14.1" customHeight="1" x14ac:dyDescent="0.2">
      <c r="A8" s="593"/>
      <c r="B8" s="112" t="s">
        <v>65</v>
      </c>
      <c r="C8" s="112" t="s">
        <v>65</v>
      </c>
      <c r="D8" s="112" t="s">
        <v>65</v>
      </c>
      <c r="E8" s="94" t="s">
        <v>1104</v>
      </c>
      <c r="F8" s="45" t="s">
        <v>1485</v>
      </c>
      <c r="G8" s="45" t="s">
        <v>1485</v>
      </c>
      <c r="H8" s="512" t="s">
        <v>1501</v>
      </c>
      <c r="I8" s="512" t="s">
        <v>1509</v>
      </c>
      <c r="J8" s="512" t="s">
        <v>1510</v>
      </c>
      <c r="K8" s="58" t="s">
        <v>959</v>
      </c>
      <c r="L8" s="58" t="s">
        <v>940</v>
      </c>
      <c r="M8" s="58" t="s">
        <v>940</v>
      </c>
      <c r="N8" s="58" t="s">
        <v>940</v>
      </c>
      <c r="O8" s="58" t="s">
        <v>982</v>
      </c>
      <c r="P8" s="58" t="s">
        <v>940</v>
      </c>
      <c r="Q8" s="46" t="str">
        <f t="shared" si="0"/>
        <v>I5+S1+E1+Z1+M3+F1</v>
      </c>
      <c r="R8" s="47" t="s">
        <v>944</v>
      </c>
      <c r="S8" s="47" t="s">
        <v>945</v>
      </c>
      <c r="T8" s="47" t="s">
        <v>944</v>
      </c>
      <c r="U8" s="47" t="s">
        <v>945</v>
      </c>
      <c r="V8" s="47" t="s">
        <v>944</v>
      </c>
      <c r="W8" s="47" t="s">
        <v>945</v>
      </c>
      <c r="X8" s="47" t="s">
        <v>929</v>
      </c>
      <c r="Y8" s="62" t="s">
        <v>927</v>
      </c>
      <c r="Z8" s="62" t="s">
        <v>927</v>
      </c>
    </row>
    <row r="9" spans="1:26" ht="14.1" customHeight="1" x14ac:dyDescent="0.2">
      <c r="A9" s="593"/>
      <c r="B9" s="112" t="s">
        <v>65</v>
      </c>
      <c r="C9" s="112" t="s">
        <v>65</v>
      </c>
      <c r="D9" s="112" t="s">
        <v>65</v>
      </c>
      <c r="E9" s="94" t="s">
        <v>1105</v>
      </c>
      <c r="F9" s="45" t="s">
        <v>1485</v>
      </c>
      <c r="G9" s="45" t="s">
        <v>1485</v>
      </c>
      <c r="H9" s="512" t="s">
        <v>1501</v>
      </c>
      <c r="I9" s="512" t="s">
        <v>1509</v>
      </c>
      <c r="J9" s="512" t="s">
        <v>1542</v>
      </c>
      <c r="K9" s="58" t="s">
        <v>959</v>
      </c>
      <c r="L9" s="58" t="s">
        <v>940</v>
      </c>
      <c r="M9" s="58" t="s">
        <v>940</v>
      </c>
      <c r="N9" s="58" t="s">
        <v>940</v>
      </c>
      <c r="O9" s="58" t="s">
        <v>982</v>
      </c>
      <c r="P9" s="58" t="s">
        <v>940</v>
      </c>
      <c r="Q9" s="46" t="str">
        <f t="shared" si="0"/>
        <v>I5+S1+E1+Z1+M3+F1</v>
      </c>
      <c r="R9" s="47" t="s">
        <v>944</v>
      </c>
      <c r="S9" s="47" t="s">
        <v>945</v>
      </c>
      <c r="T9" s="47" t="s">
        <v>944</v>
      </c>
      <c r="U9" s="47" t="s">
        <v>945</v>
      </c>
      <c r="V9" s="47" t="s">
        <v>944</v>
      </c>
      <c r="W9" s="47" t="s">
        <v>945</v>
      </c>
      <c r="X9" s="47" t="s">
        <v>929</v>
      </c>
      <c r="Y9" s="62" t="s">
        <v>927</v>
      </c>
      <c r="Z9" s="62" t="s">
        <v>927</v>
      </c>
    </row>
    <row r="10" spans="1:26" ht="14.1" customHeight="1" x14ac:dyDescent="0.2">
      <c r="A10" s="593"/>
      <c r="B10" s="112" t="s">
        <v>65</v>
      </c>
      <c r="C10" s="112" t="s">
        <v>65</v>
      </c>
      <c r="D10" s="112" t="s">
        <v>65</v>
      </c>
      <c r="E10" s="94" t="s">
        <v>1106</v>
      </c>
      <c r="F10" s="45" t="s">
        <v>1485</v>
      </c>
      <c r="G10" s="45" t="s">
        <v>1485</v>
      </c>
      <c r="H10" s="45" t="s">
        <v>1501</v>
      </c>
      <c r="I10" s="512" t="s">
        <v>1559</v>
      </c>
      <c r="J10" s="45" t="s">
        <v>1598</v>
      </c>
      <c r="K10" s="58" t="s">
        <v>959</v>
      </c>
      <c r="L10" s="58" t="s">
        <v>1073</v>
      </c>
      <c r="M10" s="58" t="s">
        <v>940</v>
      </c>
      <c r="N10" s="58" t="s">
        <v>940</v>
      </c>
      <c r="O10" s="58" t="s">
        <v>960</v>
      </c>
      <c r="P10" s="58" t="s">
        <v>940</v>
      </c>
      <c r="Q10" s="46" t="str">
        <f t="shared" si="0"/>
        <v>I5+S19+E1+Z1+M4+F1</v>
      </c>
      <c r="R10" s="47" t="s">
        <v>944</v>
      </c>
      <c r="S10" s="47" t="s">
        <v>945</v>
      </c>
      <c r="T10" s="47" t="s">
        <v>944</v>
      </c>
      <c r="U10" s="47" t="s">
        <v>945</v>
      </c>
      <c r="V10" s="47" t="s">
        <v>944</v>
      </c>
      <c r="W10" s="47" t="s">
        <v>945</v>
      </c>
      <c r="X10" s="47" t="s">
        <v>927</v>
      </c>
      <c r="Y10" s="62" t="s">
        <v>924</v>
      </c>
      <c r="Z10" s="62" t="s">
        <v>924</v>
      </c>
    </row>
    <row r="11" spans="1:26" ht="14.1" customHeight="1" x14ac:dyDescent="0.2">
      <c r="A11" s="593"/>
      <c r="B11" s="112" t="s">
        <v>65</v>
      </c>
      <c r="C11" s="112" t="s">
        <v>65</v>
      </c>
      <c r="D11" s="112" t="s">
        <v>65</v>
      </c>
      <c r="E11" s="94" t="s">
        <v>1107</v>
      </c>
      <c r="F11" s="45" t="s">
        <v>1485</v>
      </c>
      <c r="G11" s="45" t="s">
        <v>1485</v>
      </c>
      <c r="H11" s="45" t="s">
        <v>1486</v>
      </c>
      <c r="I11" s="45" t="s">
        <v>1578</v>
      </c>
      <c r="J11" s="45" t="s">
        <v>1586</v>
      </c>
      <c r="K11" s="58" t="s">
        <v>959</v>
      </c>
      <c r="L11" s="58" t="s">
        <v>969</v>
      </c>
      <c r="M11" s="58" t="s">
        <v>940</v>
      </c>
      <c r="N11" s="58" t="s">
        <v>940</v>
      </c>
      <c r="O11" s="58" t="s">
        <v>959</v>
      </c>
      <c r="P11" s="58" t="s">
        <v>940</v>
      </c>
      <c r="Q11" s="46" t="str">
        <f t="shared" si="0"/>
        <v>I5+S2+E1+Z1+M5+F1</v>
      </c>
      <c r="R11" s="47" t="s">
        <v>944</v>
      </c>
      <c r="S11" s="47" t="s">
        <v>945</v>
      </c>
      <c r="T11" s="47" t="s">
        <v>944</v>
      </c>
      <c r="U11" s="47" t="s">
        <v>945</v>
      </c>
      <c r="V11" s="47" t="s">
        <v>944</v>
      </c>
      <c r="W11" s="47" t="s">
        <v>945</v>
      </c>
      <c r="X11" s="47" t="s">
        <v>927</v>
      </c>
      <c r="Y11" s="62" t="s">
        <v>924</v>
      </c>
      <c r="Z11" s="62" t="s">
        <v>924</v>
      </c>
    </row>
    <row r="12" spans="1:26" ht="14.1" customHeight="1" x14ac:dyDescent="0.2">
      <c r="A12" s="593"/>
      <c r="B12" s="112" t="s">
        <v>65</v>
      </c>
      <c r="C12" s="112" t="s">
        <v>65</v>
      </c>
      <c r="D12" s="112" t="s">
        <v>65</v>
      </c>
      <c r="E12" s="45" t="s">
        <v>1108</v>
      </c>
      <c r="F12" s="45" t="s">
        <v>1485</v>
      </c>
      <c r="G12" s="45" t="s">
        <v>1485</v>
      </c>
      <c r="H12" s="513" t="s">
        <v>1501</v>
      </c>
      <c r="I12" s="513" t="s">
        <v>1502</v>
      </c>
      <c r="J12" s="513" t="s">
        <v>1503</v>
      </c>
      <c r="K12" s="58" t="s">
        <v>959</v>
      </c>
      <c r="L12" s="58" t="s">
        <v>1073</v>
      </c>
      <c r="M12" s="58" t="s">
        <v>940</v>
      </c>
      <c r="N12" s="58" t="s">
        <v>940</v>
      </c>
      <c r="O12" s="58" t="s">
        <v>960</v>
      </c>
      <c r="P12" s="58" t="s">
        <v>940</v>
      </c>
      <c r="Q12" s="46" t="str">
        <f>IF(K12 &lt;&gt; "","I" &amp; K12,"") &amp; IF(L12 &lt;&gt; "","+S" &amp; L12,"") &amp; IF(M12 &lt;&gt; "","+E" &amp; M12,"") &amp; IF(N12 &lt;&gt; "","+Z" &amp; N12,"") &amp; IF(O12 &lt;&gt; "","+M" &amp; O12,"") &amp; IF(P12 &lt;&gt; "","+F" &amp; P12,"")</f>
        <v>I5+S19+E1+Z1+M4+F1</v>
      </c>
      <c r="R12" s="47" t="s">
        <v>944</v>
      </c>
      <c r="S12" s="47" t="s">
        <v>945</v>
      </c>
      <c r="T12" s="47" t="s">
        <v>944</v>
      </c>
      <c r="U12" s="47" t="s">
        <v>945</v>
      </c>
      <c r="V12" s="47" t="s">
        <v>944</v>
      </c>
      <c r="W12" s="47" t="s">
        <v>945</v>
      </c>
      <c r="X12" s="47" t="s">
        <v>927</v>
      </c>
      <c r="Y12" s="62" t="s">
        <v>924</v>
      </c>
      <c r="Z12" s="62" t="s">
        <v>924</v>
      </c>
    </row>
    <row r="13" spans="1:26" ht="14.1" customHeight="1" x14ac:dyDescent="0.2">
      <c r="A13" s="593"/>
      <c r="B13" s="112" t="s">
        <v>65</v>
      </c>
      <c r="C13" s="112" t="s">
        <v>65</v>
      </c>
      <c r="D13" s="112" t="s">
        <v>65</v>
      </c>
      <c r="E13" s="94" t="s">
        <v>1109</v>
      </c>
      <c r="F13" s="45" t="s">
        <v>1485</v>
      </c>
      <c r="G13" s="45" t="s">
        <v>1485</v>
      </c>
      <c r="H13" s="513" t="s">
        <v>1501</v>
      </c>
      <c r="I13" s="513" t="s">
        <v>1502</v>
      </c>
      <c r="J13" s="513" t="s">
        <v>1503</v>
      </c>
      <c r="K13" s="58" t="s">
        <v>940</v>
      </c>
      <c r="L13" s="58" t="s">
        <v>960</v>
      </c>
      <c r="M13" s="58" t="s">
        <v>940</v>
      </c>
      <c r="N13" s="58" t="s">
        <v>940</v>
      </c>
      <c r="O13" s="58" t="s">
        <v>982</v>
      </c>
      <c r="P13" s="58" t="s">
        <v>940</v>
      </c>
      <c r="Q13" s="46" t="str">
        <f>IF(K13 &lt;&gt; "","I" &amp; K13,"") &amp; IF(L13 &lt;&gt; "","+S" &amp; L13,"") &amp; IF(M13 &lt;&gt; "","+E" &amp; M13,"") &amp; IF(N13 &lt;&gt; "","+Z" &amp; N13,"") &amp; IF(O13 &lt;&gt; "","+M" &amp; O13,"") &amp; IF(P13 &lt;&gt; "","+F" &amp; P13,"")</f>
        <v>I1+S4+E1+Z1+M3+F1</v>
      </c>
      <c r="R13" s="47" t="s">
        <v>944</v>
      </c>
      <c r="S13" s="47" t="s">
        <v>945</v>
      </c>
      <c r="T13" s="47" t="s">
        <v>944</v>
      </c>
      <c r="U13" s="47" t="s">
        <v>945</v>
      </c>
      <c r="V13" s="47" t="s">
        <v>944</v>
      </c>
      <c r="W13" s="47" t="s">
        <v>945</v>
      </c>
      <c r="X13" s="47" t="s">
        <v>927</v>
      </c>
      <c r="Y13" s="62" t="s">
        <v>924</v>
      </c>
      <c r="Z13" s="62" t="s">
        <v>924</v>
      </c>
    </row>
    <row r="14" spans="1:26" ht="14.1" customHeight="1" x14ac:dyDescent="0.2">
      <c r="A14" s="495" t="s">
        <v>1085</v>
      </c>
      <c r="B14" s="496" t="s">
        <v>65</v>
      </c>
      <c r="C14" s="496" t="s">
        <v>65</v>
      </c>
      <c r="D14" s="496" t="s">
        <v>65</v>
      </c>
      <c r="E14" s="126" t="s">
        <v>1085</v>
      </c>
      <c r="F14" s="126" t="s">
        <v>1485</v>
      </c>
      <c r="G14" s="126" t="s">
        <v>1485</v>
      </c>
      <c r="H14" s="514" t="s">
        <v>1554</v>
      </c>
      <c r="I14" s="514" t="s">
        <v>1555</v>
      </c>
      <c r="J14" s="514" t="s">
        <v>1556</v>
      </c>
      <c r="K14" s="498" t="s">
        <v>959</v>
      </c>
      <c r="L14" s="498" t="s">
        <v>1086</v>
      </c>
      <c r="M14" s="498" t="s">
        <v>940</v>
      </c>
      <c r="N14" s="498" t="s">
        <v>940</v>
      </c>
      <c r="O14" s="498" t="s">
        <v>940</v>
      </c>
      <c r="P14" s="498" t="s">
        <v>940</v>
      </c>
      <c r="Q14" s="504" t="str">
        <f t="shared" si="0"/>
        <v>I5+S17+E1+Z1+M1+F1</v>
      </c>
      <c r="R14" s="130" t="s">
        <v>944</v>
      </c>
      <c r="S14" s="130" t="s">
        <v>945</v>
      </c>
      <c r="T14" s="130" t="s">
        <v>944</v>
      </c>
      <c r="U14" s="130" t="s">
        <v>945</v>
      </c>
      <c r="V14" s="130" t="s">
        <v>944</v>
      </c>
      <c r="W14" s="130" t="s">
        <v>945</v>
      </c>
      <c r="X14" s="130" t="s">
        <v>929</v>
      </c>
      <c r="Y14" s="499" t="s">
        <v>926</v>
      </c>
      <c r="Z14" s="499" t="s">
        <v>926</v>
      </c>
    </row>
    <row r="15" spans="1:26" ht="14.1" customHeight="1" x14ac:dyDescent="0.2">
      <c r="A15" s="505"/>
      <c r="B15" s="112" t="s">
        <v>65</v>
      </c>
      <c r="C15" s="112" t="s">
        <v>65</v>
      </c>
      <c r="D15" s="112" t="s">
        <v>65</v>
      </c>
      <c r="E15" s="45" t="s">
        <v>1087</v>
      </c>
      <c r="F15" s="45" t="s">
        <v>1485</v>
      </c>
      <c r="G15" s="45" t="s">
        <v>1485</v>
      </c>
      <c r="H15" s="513" t="s">
        <v>1554</v>
      </c>
      <c r="I15" s="513" t="s">
        <v>1555</v>
      </c>
      <c r="J15" s="513" t="s">
        <v>1557</v>
      </c>
      <c r="K15" s="58" t="s">
        <v>1088</v>
      </c>
      <c r="L15" s="58" t="s">
        <v>1089</v>
      </c>
      <c r="M15" s="58" t="s">
        <v>940</v>
      </c>
      <c r="N15" s="58" t="s">
        <v>940</v>
      </c>
      <c r="O15" s="58" t="s">
        <v>982</v>
      </c>
      <c r="P15" s="58" t="s">
        <v>940</v>
      </c>
      <c r="Q15" s="46" t="str">
        <f t="shared" si="0"/>
        <v>I5&amp;8+S18+E1+Z1+M3+F1</v>
      </c>
      <c r="R15" s="47" t="s">
        <v>944</v>
      </c>
      <c r="S15" s="47" t="s">
        <v>945</v>
      </c>
      <c r="T15" s="47" t="s">
        <v>944</v>
      </c>
      <c r="U15" s="47" t="s">
        <v>945</v>
      </c>
      <c r="V15" s="47" t="s">
        <v>944</v>
      </c>
      <c r="W15" s="47" t="s">
        <v>945</v>
      </c>
      <c r="X15" s="47" t="s">
        <v>928</v>
      </c>
      <c r="Y15" s="62" t="s">
        <v>925</v>
      </c>
      <c r="Z15" s="62" t="s">
        <v>925</v>
      </c>
    </row>
    <row r="16" spans="1:26" ht="14.1" customHeight="1" x14ac:dyDescent="0.2">
      <c r="A16" s="495" t="s">
        <v>1090</v>
      </c>
      <c r="B16" s="496" t="s">
        <v>65</v>
      </c>
      <c r="C16" s="496" t="s">
        <v>65</v>
      </c>
      <c r="D16" s="496" t="s">
        <v>65</v>
      </c>
      <c r="E16" s="126" t="s">
        <v>1090</v>
      </c>
      <c r="F16" s="126" t="s">
        <v>1485</v>
      </c>
      <c r="G16" s="126" t="s">
        <v>1485</v>
      </c>
      <c r="H16" s="514" t="s">
        <v>1554</v>
      </c>
      <c r="I16" s="514" t="s">
        <v>1555</v>
      </c>
      <c r="J16" s="514" t="s">
        <v>1558</v>
      </c>
      <c r="K16" s="498" t="s">
        <v>959</v>
      </c>
      <c r="L16" s="498" t="s">
        <v>1091</v>
      </c>
      <c r="M16" s="498" t="s">
        <v>940</v>
      </c>
      <c r="N16" s="498" t="s">
        <v>940</v>
      </c>
      <c r="O16" s="498" t="s">
        <v>940</v>
      </c>
      <c r="P16" s="498" t="s">
        <v>940</v>
      </c>
      <c r="Q16" s="504" t="str">
        <f t="shared" si="0"/>
        <v>I5+S16+E1+Z1+M1+F1</v>
      </c>
      <c r="R16" s="130" t="s">
        <v>944</v>
      </c>
      <c r="S16" s="130" t="s">
        <v>945</v>
      </c>
      <c r="T16" s="130" t="s">
        <v>944</v>
      </c>
      <c r="U16" s="130" t="s">
        <v>945</v>
      </c>
      <c r="V16" s="130" t="s">
        <v>944</v>
      </c>
      <c r="W16" s="130" t="s">
        <v>945</v>
      </c>
      <c r="X16" s="130" t="s">
        <v>928</v>
      </c>
      <c r="Y16" s="499" t="s">
        <v>926</v>
      </c>
      <c r="Z16" s="499" t="s">
        <v>926</v>
      </c>
    </row>
    <row r="17" spans="1:26" ht="14.1" customHeight="1" x14ac:dyDescent="0.2">
      <c r="A17" s="502"/>
      <c r="B17" s="85" t="s">
        <v>65</v>
      </c>
      <c r="C17" s="85" t="s">
        <v>65</v>
      </c>
      <c r="D17" s="85" t="s">
        <v>65</v>
      </c>
      <c r="E17" s="45" t="s">
        <v>1092</v>
      </c>
      <c r="F17" s="45" t="s">
        <v>1485</v>
      </c>
      <c r="G17" s="45" t="s">
        <v>1485</v>
      </c>
      <c r="H17" s="513" t="s">
        <v>1554</v>
      </c>
      <c r="I17" s="513" t="s">
        <v>1555</v>
      </c>
      <c r="J17" s="513" t="s">
        <v>1557</v>
      </c>
      <c r="K17" s="58" t="s">
        <v>1088</v>
      </c>
      <c r="L17" s="58" t="s">
        <v>1089</v>
      </c>
      <c r="M17" s="58" t="s">
        <v>940</v>
      </c>
      <c r="N17" s="58" t="s">
        <v>940</v>
      </c>
      <c r="O17" s="58" t="s">
        <v>982</v>
      </c>
      <c r="P17" s="58" t="s">
        <v>940</v>
      </c>
      <c r="Q17" s="46" t="str">
        <f t="shared" si="0"/>
        <v>I5&amp;8+S18+E1+Z1+M3+F1</v>
      </c>
      <c r="R17" s="47" t="s">
        <v>944</v>
      </c>
      <c r="S17" s="47" t="s">
        <v>945</v>
      </c>
      <c r="T17" s="47" t="s">
        <v>944</v>
      </c>
      <c r="U17" s="47" t="s">
        <v>945</v>
      </c>
      <c r="V17" s="47" t="s">
        <v>944</v>
      </c>
      <c r="W17" s="47" t="s">
        <v>945</v>
      </c>
      <c r="X17" s="47" t="s">
        <v>928</v>
      </c>
      <c r="Y17" s="62" t="s">
        <v>925</v>
      </c>
      <c r="Z17" s="62" t="s">
        <v>925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A5:A13"/>
    <mergeCell ref="B2:B3"/>
    <mergeCell ref="D2:D3"/>
    <mergeCell ref="R2:W2"/>
    <mergeCell ref="X2:Z2"/>
    <mergeCell ref="A2:A3"/>
    <mergeCell ref="E2:E3"/>
    <mergeCell ref="K2:Q2"/>
    <mergeCell ref="C2:C3"/>
    <mergeCell ref="F2:J2"/>
  </mergeCells>
  <hyperlinks>
    <hyperlink ref="W3" r:id="rId2"/>
    <hyperlink ref="S3" r:id="rId3"/>
    <hyperlink ref="U3" r:id="rId4"/>
  </hyperlinks>
  <pageMargins left="0.70866141732283472" right="0.70866141732283472" top="0.78740157480314965" bottom="0.78740157480314965" header="0.31496062992125984" footer="0.31496062992125984"/>
  <pageSetup paperSize="8" scale="4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2" ma:contentTypeDescription="Vytvoří nový dokument" ma:contentTypeScope="" ma:versionID="81867dec8701292a97a7fd4284bfb46a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e076968ab4a7fc0a403dc66302142c04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E49DC1-891B-4FB0-9135-57B7E548C7DD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99a96826-d3d6-44ab-a1e5-057e47b8c7d6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9A8A910-F845-49D6-B8B9-5C1426F88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8</vt:i4>
      </vt:variant>
    </vt:vector>
  </HeadingPairs>
  <TitlesOfParts>
    <vt:vector size="40" baseType="lpstr">
      <vt:lpstr>úvodní list</vt:lpstr>
      <vt:lpstr>Indexy skupin vlastností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2.1.b Nástupiště</vt:lpstr>
      <vt:lpstr>2.1.a Žel. svršek a spodek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'0 Stávající stav'!Oblast_tisku</vt:lpstr>
      <vt:lpstr>'1.1 Zabezpečovací zařízení'!Oblast_tisku</vt:lpstr>
      <vt:lpstr>'2.1.e Ostatní inženýrské obj.'!Oblast_tisku</vt:lpstr>
      <vt:lpstr>'2.2.b Zastřešení nástupišť'!Oblast_tisku</vt:lpstr>
      <vt:lpstr>'2.3.a Trakční vedení'!Oblast_tisku</vt:lpstr>
      <vt:lpstr>'Indexy skupin vlastností'!Oblast_tisku</vt:lpstr>
      <vt:lpstr>'Skupiny vlastností'!Oblast_tisku</vt:lpstr>
      <vt:lpstr>'úvodní list'!Oblast_tisku</vt:lpstr>
    </vt:vector>
  </TitlesOfParts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Pracovní skupina SFDI pro datový standard</dc:creator>
  <cp:lastModifiedBy>Vitásek Stanislav, Ing., Ph.D.</cp:lastModifiedBy>
  <cp:revision/>
  <cp:lastPrinted>2020-04-23T18:11:48Z</cp:lastPrinted>
  <dcterms:created xsi:type="dcterms:W3CDTF">2015-06-02T05:46:00Z</dcterms:created>
  <dcterms:modified xsi:type="dcterms:W3CDTF">2021-03-09T18:38:30Z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